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อบต.หนองย่างชิ้น\ITA\ITA 2568\แก้ไข\"/>
    </mc:Choice>
  </mc:AlternateContent>
  <xr:revisionPtr revIDLastSave="0" documentId="13_ncr:1_{B6244051-5277-43BB-98CE-F7C453DDCAF1}" xr6:coauthVersionLast="40" xr6:coauthVersionMax="47" xr10:uidLastSave="{00000000-0000-0000-0000-000000000000}"/>
  <bookViews>
    <workbookView xWindow="0" yWindow="0" windowWidth="7410" windowHeight="4170" xr2:uid="{5B6EBBE9-7EC5-442D-A6B4-C8675AEF6F11}"/>
  </bookViews>
  <sheets>
    <sheet name="O7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7" i="5" l="1"/>
  <c r="D247" i="5"/>
  <c r="E203" i="5"/>
  <c r="D203" i="5"/>
  <c r="D6" i="5"/>
  <c r="E181" i="5"/>
  <c r="D181" i="5"/>
  <c r="E115" i="5"/>
  <c r="D115" i="5"/>
  <c r="E6" i="5"/>
  <c r="E5" i="5" s="1"/>
  <c r="E92" i="5"/>
  <c r="D92" i="5"/>
  <c r="D5" i="5" s="1"/>
  <c r="E323" i="5"/>
  <c r="D323" i="5"/>
  <c r="E320" i="5"/>
  <c r="D320" i="5"/>
  <c r="E231" i="5"/>
  <c r="D231" i="5"/>
  <c r="E225" i="5"/>
  <c r="D225" i="5"/>
  <c r="E159" i="5"/>
  <c r="D159" i="5"/>
</calcChain>
</file>

<file path=xl/sharedStrings.xml><?xml version="1.0" encoding="utf-8"?>
<sst xmlns="http://schemas.openxmlformats.org/spreadsheetml/2006/main" count="786" uniqueCount="284">
  <si>
    <t>องค์การบริหารส่วนตำบลหนองย่างชิ้น อำเภอเรณูนคร จังหวัดนครพนม</t>
  </si>
  <si>
    <t>ลำดับ</t>
  </si>
  <si>
    <t>โครงการ</t>
  </si>
  <si>
    <t>งบประมาณ</t>
  </si>
  <si>
    <t>การเบิกจ่าย</t>
  </si>
  <si>
    <t>ผลการดำเนินงาน</t>
  </si>
  <si>
    <t>รับผิดชอบ</t>
  </si>
  <si>
    <t>หน่วยงาน</t>
  </si>
  <si>
    <t>แผนงานบริหารงานทั่วไป</t>
  </si>
  <si>
    <t>สำนักปลัด</t>
  </si>
  <si>
    <t>แล้วเสร็จ</t>
  </si>
  <si>
    <t>รวมงบประมาณทั้งสิ้น</t>
  </si>
  <si>
    <t>แผนงานรักษาความสงบภายใน</t>
  </si>
  <si>
    <t>แผนงานสาธารณสุข</t>
  </si>
  <si>
    <t>ตำบลหนองย่างชิ้น</t>
  </si>
  <si>
    <t>แผนงานสังคมสงเคราะห์</t>
  </si>
  <si>
    <t>โครงการขอพร รดน้ำดำหัวผู้สูงอายุ</t>
  </si>
  <si>
    <t>แผนงานสร้างความเข้มแข็งของชุมชน</t>
  </si>
  <si>
    <t>แผนงานอุตสาหกรรมและการโยธา</t>
  </si>
  <si>
    <t>กองช่าง</t>
  </si>
  <si>
    <t>แผนงานการศึกษา</t>
  </si>
  <si>
    <t>โครงการจัดกิจกรรมวันเด็กแห่งชาติ</t>
  </si>
  <si>
    <t>ร้อยละ</t>
  </si>
  <si>
    <t>ผลเบิกจ่าย</t>
  </si>
  <si>
    <t>30 ก.ย. 2567</t>
  </si>
  <si>
    <t>โครงการอบรมคุณธรรมจริยธรรม และการป้องกันผลประโยชน์</t>
  </si>
  <si>
    <t>ทับซ้อนของข้าราชการการเมืองและเจ้าหน้าที่ของรัฐ</t>
  </si>
  <si>
    <t>โครงการฝึกอบรมซ้อมแผนการป้องกันและบรรเทาสาธารณภัย</t>
  </si>
  <si>
    <t>โครงการสัตว์ปลอดโรค คนปลอดภัยจากโรคพิษสุนัขบ้า</t>
  </si>
  <si>
    <t>กองสวัสดิการสังคม</t>
  </si>
  <si>
    <t>แผนงานเคหะและชุมชน</t>
  </si>
  <si>
    <t>โครงการติดตั้งราวสเตนเลส ด้านข้างอาคารเอนกประสงค์</t>
  </si>
  <si>
    <t>อบต.หนองย่างชิ้น</t>
  </si>
  <si>
    <t>โครงการก่อสร้างธนาคารน้ำใต้ดินระบบปิด หมู่ที่ 2</t>
  </si>
  <si>
    <t>โครงการก่อสร้างรางระบายน้ำรูปตัวยู พร้อมฝาปิด หมู่ที่ 7</t>
  </si>
  <si>
    <t>(บ้านนายธวัชชัยถึงบ้านนางบานเย็น)</t>
  </si>
  <si>
    <t>โครงการลอกทำความสะอาดรางระบายน้ำ หมุ่ที่ 7</t>
  </si>
  <si>
    <t>โครงการแลกเปลี่ยนเรียนรู้โรงเรียนผู้สูงอายุนอกสถานที่</t>
  </si>
  <si>
    <t>โครงการเสริมสร้างและพัฒนาศักยภาพผู้สูงอายุ ผู้พิการ และ</t>
  </si>
  <si>
    <t>ผู้ดูแลคนพิการในตำบลหนองย่างชิ้น</t>
  </si>
  <si>
    <t>แผนงานการศาสนา วัฒนธรรม และนันทนาการ</t>
  </si>
  <si>
    <t>โครงการแข่งขันกีฬาต้านยาเสพติดภายในตำบลหนองย่างชิ้น</t>
  </si>
  <si>
    <t>โครงการจัดกิจกรรมงานประเพณีสงกรานต์</t>
  </si>
  <si>
    <t>โครงการส่งเสริม อนุรักษ์ประเพณีประจำท้องภิ่น "งานประเพณี</t>
  </si>
  <si>
    <t>บุญพระเวส"</t>
  </si>
  <si>
    <t>หนองย่างชิ้น</t>
  </si>
  <si>
    <t>อุดหนุนโครงการจัดทำเรือไฟ อำเภอเรณูนคร</t>
  </si>
  <si>
    <t>โครงการก่อสร้างถนนคอนกรีตเสริมเหล็ก หมู่ที่ 6</t>
  </si>
  <si>
    <t>(เส้นทางข้างบ้านนางกาญจนา)</t>
  </si>
  <si>
    <t>โครงการปรับปรุงซ่อมแซมศูนย์พัฒนาเด็กเล็กวัดสระพังทอง</t>
  </si>
  <si>
    <t>แผนงานการเกษตร</t>
  </si>
  <si>
    <t>สรุปผลการดำเนินงานโครงการ/กิจกรรม ประจำปีงบประมาณ 2567</t>
  </si>
  <si>
    <t>จัดซื้อวัสดุสำนักงาน</t>
  </si>
  <si>
    <t>จัดซื้อวัสดุไฟฟ้าและวิทยุ</t>
  </si>
  <si>
    <t>จัดซื้อวัสดุก่อสร้าง</t>
  </si>
  <si>
    <t>จัดซื้อวัสดุเครื่องแต่งกาย</t>
  </si>
  <si>
    <t>จัดซื้อวัสดุคอมพิวเตอร์</t>
  </si>
  <si>
    <t>จัดซื้อเก้าอี้สำนักงาน</t>
  </si>
  <si>
    <t>จัดซื้อเต้นท์ผ้าใบ ขนาดกว้าง 4 เมตร ยาว 8 เมตร</t>
  </si>
  <si>
    <t>จัดซื้อผ้าใบคลุมเต้นท์</t>
  </si>
  <si>
    <t>เงินอุดหนุนปฏิบัติการร่วมในการช่วยเหลือประชาชนขององค์กร</t>
  </si>
  <si>
    <t>ปกครองส่วนท้องถิ่นระดับอำเภอ</t>
  </si>
  <si>
    <t>กองคลัง</t>
  </si>
  <si>
    <t>จัดซื้อเครื่องสำรองไฟฟ้า</t>
  </si>
  <si>
    <t>จัดซื้อวัสดุจราจร</t>
  </si>
  <si>
    <t>จัดซื้อหัวฉีดน้ำดับเพลิงในอาคารแบบปรับลำตรง ปรับฝอย</t>
  </si>
  <si>
    <t>ปรับม่านน้ำได้ และสามารถปรับอัตราการจ่ายน้ำออกได้ พร้อม</t>
  </si>
  <si>
    <t>ข้อต่อแบบสวมเร็ว ขนาด 2.5 นิ้ว</t>
  </si>
  <si>
    <t>จัดซื้อวัสดุวิทยาศาสตร์หรือการแพทย์</t>
  </si>
  <si>
    <t>(ฟลูออไรด์วานิช )</t>
  </si>
  <si>
    <t>จัดซื้อโต๊ะทำงาน</t>
  </si>
  <si>
    <t>จัดซื้อเครื่องคอมพิวเตอร์โน๊ตบุ๊ค สำหรับงานประมวลผล</t>
  </si>
  <si>
    <t>ค่าจัดการเรียนการสอน สื่อการสอน วัสดุการศึกษา และเครื่อง</t>
  </si>
  <si>
    <t xml:space="preserve">เล่นพัฒนาการเด็ก </t>
  </si>
  <si>
    <t xml:space="preserve">โครงการสนับสนุนค่าใข้จ่ายการบริการสถานศึกษา เช่น </t>
  </si>
  <si>
    <t>ค่าหนังสือเรียน ค่าอุปกรณ์ การเรียน ค่าเครื่องแบบนักเรียน</t>
  </si>
  <si>
    <t>เด็กเล็ก</t>
  </si>
  <si>
    <t>ค่ากิจกรรมพัฒนาผู้เรียน ค่าจัดอาหารกลางวันให้กับศูนย์พัฒนา</t>
  </si>
  <si>
    <t>จัดซื้อวัสดุงานบ้านงานครัว (ค่าจัดหาอาหารเสริม (นม) ให้กับ</t>
  </si>
  <si>
    <t>ศูนย์พัฒนาเด็กเล็ก และโรงเรียนประถมศึกษาในเขตพื้นที่</t>
  </si>
  <si>
    <t>จัดซื้อเครื่องเล่นสนามกลางแจ้ง สำหรับเด็กปฐมวัย</t>
  </si>
  <si>
    <t>จัดซื้อวัสดุการศึกษา</t>
  </si>
  <si>
    <t>จัดซื้อเครื่องกรองน้ำดื่ม</t>
  </si>
  <si>
    <t>อุดหนุนอาหารกลางวันโรงเรียนสังกัด สพฐ. ในเขตพื้นที่เพื่อ</t>
  </si>
  <si>
    <t>สนับสนุนค่าอาหารกลางวันนักเรียน</t>
  </si>
  <si>
    <t>จัดซื้อวัสดุเชื้อเพลิงและหล่อลื่น สำหรับเครื่องพ่นหมอกควัน</t>
  </si>
  <si>
    <t>และผสมน้ำยากำจัดยุงลาย</t>
  </si>
  <si>
    <t>โครงการสำนักงานปลอดยาเสพติดองค์การบริหารส่วนตำบล</t>
  </si>
  <si>
    <t>จัดซื้อวัสดุวิทยาศาสตร์หรือการแพทย์ เช่น น้ำยาต่างๆ</t>
  </si>
  <si>
    <t>ทรยอะเบท วัคซีนป้องกันพิษสุนัขบ้าน เวชภัณฑ์ เคมีภัณฑ์</t>
  </si>
  <si>
    <t>จัดซื้อเครื่องพ่นหมอกควัน</t>
  </si>
  <si>
    <t>โครงการพระราชดำริด้านสาธารณสุข</t>
  </si>
  <si>
    <t xml:space="preserve"> </t>
  </si>
  <si>
    <t>จัดซื้อตู้เย็น ขนาด 7 คิวบิกฟุต</t>
  </si>
  <si>
    <t xml:space="preserve">จัดซื้อเครื่องปรับอากศ แบบติดผนัง </t>
  </si>
  <si>
    <t>จัดซื้อเครื่องพิมพ์</t>
  </si>
  <si>
    <t>จัดซื้อจอแสดงภาพ ขนาดไม่น้อยกว่า 19 นิ้ว</t>
  </si>
  <si>
    <t>ค่ากำจัดขยะมูลฝอย สิ่งปฏิกูล และระบบการรักษาความสะอาด</t>
  </si>
  <si>
    <t>ระบบการจัดเก็บขยะมูลฝอยและสิ่งปฏิกูล</t>
  </si>
  <si>
    <t>โครงการส่งเสริมการปลูกพื้นแบบอินทร์ย์</t>
  </si>
  <si>
    <t>แผนงานงบกลาง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</si>
  <si>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</si>
  <si>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</si>
  <si>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</si>
  <si>
    <t>ระยะเวลาในการดำเนินการ</t>
  </si>
  <si>
    <t>เริ่มดำเนินการ</t>
  </si>
  <si>
    <t>สิ้นสุดการดำเนินการ</t>
  </si>
  <si>
    <t>1 มี.ค. 2567</t>
  </si>
  <si>
    <t>29 มี.ค. 2567</t>
  </si>
  <si>
    <t>28 ก.พ. 2567</t>
  </si>
  <si>
    <t>1 พ.ค. 2567</t>
  </si>
  <si>
    <t>30 พ.ค. 2567</t>
  </si>
  <si>
    <t>ซ่อมแซมรถตู้กู้ชีพ</t>
  </si>
  <si>
    <t>15 ก.ย.2567</t>
  </si>
  <si>
    <t>ซ่อมแซมเครื่องปรับอากาศ</t>
  </si>
  <si>
    <t>14 มิ.ย. 2567</t>
  </si>
  <si>
    <t>21 มิ.ย. 2567</t>
  </si>
  <si>
    <t>จ้างเหมาบำรุงรักษาเว็ปไซด์</t>
  </si>
  <si>
    <t>9 ก.พ. 2567</t>
  </si>
  <si>
    <t>8 มีนาคม 2567</t>
  </si>
  <si>
    <t>ซ่อมแซมรถบรรทุกขยะ</t>
  </si>
  <si>
    <t xml:space="preserve"> 16 พ.ค. 2567</t>
  </si>
  <si>
    <t xml:space="preserve"> 31 พ.ค. 2567</t>
  </si>
  <si>
    <t>จัดทำป้ายประชาสัมพันธ์การจัดเก็บภาษี</t>
  </si>
  <si>
    <t>กองคลลัง</t>
  </si>
  <si>
    <t xml:space="preserve"> 14 พ.ค. 2567</t>
  </si>
  <si>
    <t xml:space="preserve"> 17 พ.ค. 2567</t>
  </si>
  <si>
    <t xml:space="preserve"> 9 พ.ค. 2567</t>
  </si>
  <si>
    <t>ซ่อมแซมรถจักรยานยนต์</t>
  </si>
  <si>
    <t>29 พ.ค. 2567</t>
  </si>
  <si>
    <t xml:space="preserve"> 1 มิ.ย. 2567</t>
  </si>
  <si>
    <t>จัดซื้อเครื่องคอมพิวเตอร์</t>
  </si>
  <si>
    <t>จัดซื้อตู้เย็น</t>
  </si>
  <si>
    <t>จัดซื้อเครื่องปรับอากาศ</t>
  </si>
  <si>
    <t>จัดซื้อสายส่งน้ำดับเพลิง</t>
  </si>
  <si>
    <t>จัดซื้อตู้เก็บเอกสารเหล็ก ชนิด 2 บาน</t>
  </si>
  <si>
    <t>จัดซื้อเครื่องพิมพ์ Multifunction แบบฉีดหมึก</t>
  </si>
  <si>
    <t>จัดซื้อถังดับเพลิง</t>
  </si>
  <si>
    <t>จัดซื้อกรวยจราจร</t>
  </si>
  <si>
    <t>จัดซื้อถังขยะ</t>
  </si>
  <si>
    <t>จัดซื้อไฟประดับโซล่าเซลล์</t>
  </si>
  <si>
    <t>จัดซื้อวัคซีนโรคพิษสุนัขบ้า</t>
  </si>
  <si>
    <t>จัดซื้อโซ่เลื่อยยนต์</t>
  </si>
  <si>
    <t>11 ต.ค. 2566</t>
  </si>
  <si>
    <t>19 ต.ค. 2566</t>
  </si>
  <si>
    <t>6 ก.พ. 2567</t>
  </si>
  <si>
    <t>19 ธ.ค. 2566</t>
  </si>
  <si>
    <t>26 ธ.ค. 2566</t>
  </si>
  <si>
    <t>30 ม.ค.2567</t>
  </si>
  <si>
    <t>6 มี.ค.2567</t>
  </si>
  <si>
    <t>16 มี.ค.2567</t>
  </si>
  <si>
    <t>13 มี.ค.2567</t>
  </si>
  <si>
    <t>20 มี.ค.2567</t>
  </si>
  <si>
    <t>1 เม.ย. 2567</t>
  </si>
  <si>
    <t>9 เม.ย. 2567</t>
  </si>
  <si>
    <t>7 พ.ค. 2567</t>
  </si>
  <si>
    <t>15 พ.ค. 2567</t>
  </si>
  <si>
    <t>10 ก.ย. 2567</t>
  </si>
  <si>
    <t>17 ก.ย. 2567</t>
  </si>
  <si>
    <t>24 มิ.ย. 2567</t>
  </si>
  <si>
    <t>17 มิ.ย. 2567</t>
  </si>
  <si>
    <t>5 ก.ค. 2567</t>
  </si>
  <si>
    <t>12 ก.ค. 2567</t>
  </si>
  <si>
    <t>5 เม.ย. 2567</t>
  </si>
  <si>
    <t>20 ก.พ. 2567</t>
  </si>
  <si>
    <t>25 ก.พ. 2567</t>
  </si>
  <si>
    <t>11 มี.ค. 2567</t>
  </si>
  <si>
    <t>18 มี.ค. 2567</t>
  </si>
  <si>
    <t>26 มี.ค. 2567</t>
  </si>
  <si>
    <t>10 เม.ย. 2567</t>
  </si>
  <si>
    <t>11 เม.ย. 2567</t>
  </si>
  <si>
    <t>19 เม.ย. 2567</t>
  </si>
  <si>
    <t>9 พ.ค. 2567</t>
  </si>
  <si>
    <t>17 พ.ค. 2567</t>
  </si>
  <si>
    <t>จัดซื้อเครื่องคอมพิวเตอร์ All In One สำหรับประมวลผล</t>
  </si>
  <si>
    <t>กองการศึกษาฯ</t>
  </si>
  <si>
    <t>12 ก.ย. 2567</t>
  </si>
  <si>
    <t>19 ก.ย. 2567</t>
  </si>
  <si>
    <t>7 มิ.ย. 2567</t>
  </si>
  <si>
    <t>2 เม.ย. 2567</t>
  </si>
  <si>
    <t>16 ม.ค. 2567</t>
  </si>
  <si>
    <t>23 ม.ค. 2567</t>
  </si>
  <si>
    <t>29 เม.ย. 2567</t>
  </si>
  <si>
    <t>2 ต.ค. 2566</t>
  </si>
  <si>
    <t xml:space="preserve"> 14 มี.ค. 2567</t>
  </si>
  <si>
    <t xml:space="preserve"> 21 มี.ค. 2567</t>
  </si>
  <si>
    <t xml:space="preserve"> 22 ส.ค. 2567</t>
  </si>
  <si>
    <t xml:space="preserve"> 29 ส.ค. 2567</t>
  </si>
  <si>
    <t xml:space="preserve"> 12 มี.ค. 2567</t>
  </si>
  <si>
    <t xml:space="preserve"> 19 มี.ค. 2567</t>
  </si>
  <si>
    <t>31 พ.ค. 2567</t>
  </si>
  <si>
    <t>24 พ.ค. 2567</t>
  </si>
  <si>
    <t>16 ก.พ. 2567</t>
  </si>
  <si>
    <t>23 ก.พ. 2567</t>
  </si>
  <si>
    <t>12 เม.ย. 2567</t>
  </si>
  <si>
    <t>19 ม.ค. 2567</t>
  </si>
  <si>
    <t>26 ม.ค. 2567</t>
  </si>
  <si>
    <t>14 มี.ค. 2567</t>
  </si>
  <si>
    <t>21 มี.ค. 2567</t>
  </si>
  <si>
    <t>6 มี.ค. 2567</t>
  </si>
  <si>
    <t>13 มี.ค. 2567</t>
  </si>
  <si>
    <t>จัดซัอวัสดุก่อสร้าง</t>
  </si>
  <si>
    <t>4 เม.ย. 2567</t>
  </si>
  <si>
    <t>19 มิ.ย. 2567</t>
  </si>
  <si>
    <t>26 มิ.ย. 2567</t>
  </si>
  <si>
    <t>25 ก.ค. 2567</t>
  </si>
  <si>
    <t>2 ส.ค. 2567</t>
  </si>
  <si>
    <t>28 มิ.ย. 2567</t>
  </si>
  <si>
    <t>เช่าเครื่องถ่ายเอกสาร</t>
  </si>
  <si>
    <t>13 มิ.ย. 2567</t>
  </si>
  <si>
    <t>18 ส.ค. 2567</t>
  </si>
  <si>
    <t>14 ต.ค. 2567</t>
  </si>
  <si>
    <t>27 มิ.ย. 2567</t>
  </si>
  <si>
    <t>9 ก.ย. 2567</t>
  </si>
  <si>
    <t>15 ก.ค. 2567</t>
  </si>
  <si>
    <t>28 ธ.ค. 2567</t>
  </si>
  <si>
    <t>13 เม.ย. 2567</t>
  </si>
  <si>
    <t>30 มี.ค. 2567</t>
  </si>
  <si>
    <t>10 ต.ค. 2566</t>
  </si>
  <si>
    <t>3 พ.ค.2567</t>
  </si>
  <si>
    <t>15 ก.ค.2567</t>
  </si>
  <si>
    <t>27 พ.ค.2567</t>
  </si>
  <si>
    <t>5 ก.ค.2567</t>
  </si>
  <si>
    <t>ก่อสร้างถนนดินตัดใหม่ หมู่ที่ 4 (เส้นทางบ้านนายสินสมัย</t>
  </si>
  <si>
    <t>หมู่ที่ 6 ถึงหลังบ้านนายธวัชชัย สิงห์คะ</t>
  </si>
  <si>
    <t>31 ม.ค.2567</t>
  </si>
  <si>
    <t>21 เม.ย.2567</t>
  </si>
  <si>
    <t>ก่อสร้างรางระบายน้ำรูปตัวยู หมู่ที่ 4 (สายหลังโรงเรียนรอยต่อ</t>
  </si>
  <si>
    <t>หมู่ที่ 7 เชื่อมต่อกับท่อระบายน้ำลงลำห้วยแคน</t>
  </si>
  <si>
    <t>12 ก.พ. 2567</t>
  </si>
  <si>
    <t>23 เม.ย. 2567</t>
  </si>
  <si>
    <t>ก่อสร้างรางระบายน้ำรูปตัวยูพร้อมฝาปิด หมู่ที่ 8 บ้านนาย</t>
  </si>
  <si>
    <t>วิภพถึงบ้านนายพรเพชร</t>
  </si>
  <si>
    <t>22 เม.ย. 2567</t>
  </si>
  <si>
    <t>ซ่อมแซมฝารางระบายน้ำคอนกรีตเสริมเหล็ก หมู่ที่ 6</t>
  </si>
  <si>
    <t>ก่อสร้างขุดวางท่อระบายน้ำคอนกรีตเสริมเหล็ก หมู่ที่ 2</t>
  </si>
  <si>
    <t>ก่อสร้างโรงจอดรถป้องกันและบรรเทาสาธารณภัย</t>
  </si>
  <si>
    <t>ปรับปรุงซ่อมแซมระบบประปาองค์การบริหารส่วนตำบล</t>
  </si>
  <si>
    <t>ก่อสร้างถนนดินตัดใหม่ หมู่ที่ 2 (เส้นทางนานายชูชาติ ถึงนา</t>
  </si>
  <si>
    <t>นางคำใส)</t>
  </si>
  <si>
    <t>ก่อสร้างต่อเติมอาคารสำนักงานองค์การบริหารส่วนตำบล</t>
  </si>
  <si>
    <t>ก่อสร้างประตูระบายน้ำคลองส่งน้ำเพื่อการเกษตรพร้อม</t>
  </si>
  <si>
    <t>ฝาเปิด-ปิด (ฝาปิดหัวหมู)</t>
  </si>
  <si>
    <t>ก่อสร้างรางระบายน้ำรูปตัวยูพร้อมฝาปิด หมู่ที่ 4 (บ้านนางพัชรา</t>
  </si>
  <si>
    <t>ธงยศ ถึงร้านขนมจีนก่อนถึง อบต.)</t>
  </si>
  <si>
    <t>ซ่อมแซมท่อระบายน้ำคอนกรีตเสริมเหล็ก หมู่ที่ 4</t>
  </si>
  <si>
    <t>ก่อสร้างคลองส่งน้ำเพื่อการเกษตร หมู่ที่ 2 (นายนายวรศักดิ์</t>
  </si>
  <si>
    <t>ถึง นานายไพรัตน์</t>
  </si>
  <si>
    <t>ก่อสร้างห้องน้ำสาธารณะองค์การบริหารส่วนตำบลหนองย่างชิ้น</t>
  </si>
  <si>
    <t>ก่อสร้างถนนคอนกรีตเสริมเหล็ก หมู่ที่ 6 (เส้นทางข้างบ้าน</t>
  </si>
  <si>
    <t>นางกาญจนา)</t>
  </si>
  <si>
    <t>ซ่อมแซมถนนคอนกรีตเสริมเหล็ก หมู่ที่ 5 (เส้นทางหน้าบ้าน</t>
  </si>
  <si>
    <t>นายพรภิรมย์)</t>
  </si>
  <si>
    <t>ก่อสร้างเสริมผิวทางแอสฟัลท์ติกคอนกรีต หมู่ที่ 5 (สายทางหน้า</t>
  </si>
  <si>
    <t>บ้านผู้ใหญ่บ้าน)</t>
  </si>
  <si>
    <t>ก่อสร้างเสริมผิวทางแอสฟัลท์ติกคอนกรีต (เส้นทางข้าง รพ.</t>
  </si>
  <si>
    <t>สต.ถึงหน้า 2T รีสอร์ท)</t>
  </si>
  <si>
    <t>ซ่อมแซมทรัพย์สินที่อยู่ในความรับผิดชอบขององค์การบริหาร</t>
  </si>
  <si>
    <t>ส่วนตำบลหนองย่างชิ้น</t>
  </si>
  <si>
    <t>ซ่อมแซมถนนคอนกรีตเสริมเหล็กพร้อมซ่อมท่อส่งน้ำ หมู่ที่ 2</t>
  </si>
  <si>
    <t>ซ่อมแซมท่อระบายน้ำคอนกรีตเสริมเหล็ก หมู่ที่ 4 สายทางหน้า</t>
  </si>
  <si>
    <t>โรงเรียนชุมชนบ้านหนองย่างซี้น-ลำห้วยแคน</t>
  </si>
  <si>
    <t>ปรับปรุงห้องครัวองค์การบริหารส่วนตำบลหนองย่างชิ้น</t>
  </si>
  <si>
    <t>17 เม.ย. 2567</t>
  </si>
  <si>
    <t>24 ก.ย. 2567</t>
  </si>
  <si>
    <t>16 ก.ย. 2567</t>
  </si>
  <si>
    <t>26 ต.ค. 2567</t>
  </si>
  <si>
    <t>19 ต.ค. 2567</t>
  </si>
  <si>
    <t>6 ก.ย. 2567</t>
  </si>
  <si>
    <t>12 ต.ค. 2567</t>
  </si>
  <si>
    <t>4 พ.ค. 2567</t>
  </si>
  <si>
    <t>11 พ.ค. 2567</t>
  </si>
  <si>
    <t>31 ม.ค. 2567</t>
  </si>
  <si>
    <t>23 มิ.ย. 2567</t>
  </si>
  <si>
    <t>5 พ.ค. 2567</t>
  </si>
  <si>
    <t>27 พ.ค. 2567</t>
  </si>
  <si>
    <t>6 มิ.ย. 2567</t>
  </si>
  <si>
    <t>17 ก.ค. 2567</t>
  </si>
  <si>
    <t>13 ส.ค. 2567</t>
  </si>
  <si>
    <t>4 ต.ค. 2567</t>
  </si>
  <si>
    <t>20 ส.ค. 2567</t>
  </si>
  <si>
    <t>28 ต.ค. 2567</t>
  </si>
  <si>
    <t>2 พ.ย. 2567</t>
  </si>
  <si>
    <t>27 ต.ค.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</si>
</sst>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4" xfId="1" applyFont="1" applyBorder="1"/>
    <xf numFmtId="164" fontId="2" fillId="0" borderId="3" xfId="1" applyFont="1" applyBorder="1"/>
    <xf numFmtId="2" fontId="2" fillId="0" borderId="0" xfId="0" applyNumberFormat="1" applyFont="1"/>
    <xf numFmtId="1" fontId="2" fillId="0" borderId="0" xfId="0" applyNumberFormat="1" applyFont="1"/>
    <xf numFmtId="164" fontId="2" fillId="0" borderId="0" xfId="1" applyFont="1"/>
    <xf numFmtId="2" fontId="2" fillId="0" borderId="4" xfId="0" applyNumberFormat="1" applyFont="1" applyBorder="1"/>
    <xf numFmtId="2" fontId="2" fillId="0" borderId="2" xfId="0" applyNumberFormat="1" applyFont="1" applyBorder="1"/>
    <xf numFmtId="1" fontId="2" fillId="0" borderId="4" xfId="0" applyNumberFormat="1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/>
    <xf numFmtId="164" fontId="2" fillId="0" borderId="1" xfId="0" applyNumberFormat="1" applyFont="1" applyBorder="1"/>
    <xf numFmtId="164" fontId="2" fillId="0" borderId="0" xfId="1" applyFont="1" applyBorder="1"/>
    <xf numFmtId="1" fontId="2" fillId="0" borderId="5" xfId="0" applyNumberFormat="1" applyFont="1" applyBorder="1"/>
    <xf numFmtId="1" fontId="2" fillId="0" borderId="3" xfId="0" applyNumberFormat="1" applyFont="1" applyBorder="1"/>
    <xf numFmtId="0" fontId="2" fillId="0" borderId="6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5" xfId="1" applyFont="1" applyBorder="1"/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64" fontId="2" fillId="0" borderId="2" xfId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1" xfId="0" applyFont="1" applyBorder="1"/>
    <xf numFmtId="49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164" fontId="2" fillId="0" borderId="3" xfId="1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164" fontId="2" fillId="0" borderId="12" xfId="1" applyFont="1" applyBorder="1"/>
    <xf numFmtId="0" fontId="2" fillId="0" borderId="5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0A7B-BF06-4485-B943-1A037E4BA196}">
  <dimension ref="A1:Q330"/>
  <sheetViews>
    <sheetView tabSelected="1" workbookViewId="0">
      <selection activeCell="B250" sqref="B250"/>
    </sheetView>
  </sheetViews>
  <sheetFormatPr defaultColWidth="9" defaultRowHeight="18.75"/>
  <cols>
    <col min="1" max="1" width="5" style="1" customWidth="1"/>
    <col min="2" max="2" width="41.140625" style="1" customWidth="1"/>
    <col min="3" max="3" width="13.42578125" style="1" customWidth="1"/>
    <col min="4" max="4" width="14.7109375" style="1" customWidth="1"/>
    <col min="5" max="5" width="13.85546875" style="1" customWidth="1"/>
    <col min="6" max="7" width="10.140625" style="1" customWidth="1"/>
    <col min="8" max="8" width="14" style="1" customWidth="1"/>
    <col min="9" max="9" width="13.140625" style="1" customWidth="1"/>
    <col min="10" max="16384" width="9" style="1"/>
  </cols>
  <sheetData>
    <row r="1" spans="1:13">
      <c r="A1" s="59" t="s">
        <v>51</v>
      </c>
      <c r="B1" s="59"/>
      <c r="C1" s="59"/>
      <c r="D1" s="59"/>
      <c r="E1" s="59"/>
      <c r="F1" s="59"/>
      <c r="G1" s="59"/>
      <c r="H1" s="59"/>
      <c r="I1" s="59"/>
    </row>
    <row r="2" spans="1:13">
      <c r="A2" s="59" t="s">
        <v>0</v>
      </c>
      <c r="B2" s="59"/>
      <c r="C2" s="59"/>
      <c r="D2" s="59"/>
      <c r="E2" s="59"/>
      <c r="F2" s="59"/>
      <c r="G2" s="59"/>
      <c r="H2" s="59"/>
      <c r="I2" s="59"/>
    </row>
    <row r="3" spans="1:13">
      <c r="A3" s="2" t="s">
        <v>1</v>
      </c>
      <c r="B3" s="2" t="s">
        <v>2</v>
      </c>
      <c r="C3" s="2" t="s">
        <v>7</v>
      </c>
      <c r="D3" s="2" t="s">
        <v>3</v>
      </c>
      <c r="E3" s="2" t="s">
        <v>23</v>
      </c>
      <c r="F3" s="2" t="s">
        <v>22</v>
      </c>
      <c r="G3" s="60" t="s">
        <v>104</v>
      </c>
      <c r="H3" s="60"/>
      <c r="I3" s="2" t="s">
        <v>5</v>
      </c>
    </row>
    <row r="4" spans="1:13">
      <c r="A4" s="3"/>
      <c r="B4" s="3"/>
      <c r="C4" s="3" t="s">
        <v>6</v>
      </c>
      <c r="D4" s="3"/>
      <c r="E4" s="4" t="s">
        <v>24</v>
      </c>
      <c r="F4" s="3" t="s">
        <v>4</v>
      </c>
      <c r="G4" s="3" t="s">
        <v>105</v>
      </c>
      <c r="H4" s="3" t="s">
        <v>106</v>
      </c>
      <c r="I4" s="4"/>
    </row>
    <row r="5" spans="1:13">
      <c r="A5" s="9"/>
      <c r="B5" s="10" t="s">
        <v>11</v>
      </c>
      <c r="C5" s="9"/>
      <c r="D5" s="24">
        <f>D6+D92+D115+D159+D181+D203+D225+D231+D247+D320+D323</f>
        <v>16381999</v>
      </c>
      <c r="E5" s="24">
        <f>E6+E92+E115+E159+E181+E203+E225+E231+E247+E320+E323</f>
        <v>15436494.959999999</v>
      </c>
      <c r="F5" s="9">
        <v>94.22</v>
      </c>
      <c r="G5" s="9"/>
      <c r="H5" s="9"/>
      <c r="I5" s="9"/>
    </row>
    <row r="6" spans="1:13">
      <c r="A6" s="9"/>
      <c r="B6" s="10" t="s">
        <v>8</v>
      </c>
      <c r="C6" s="9"/>
      <c r="D6" s="11">
        <f>D7+D10+D12+D14+D16+D18+D20+D26+D28+D30+D32+D34+D36+D38+D40+D42+D48+D50+D52+D54+D56+D58+D60+D62+D64+D69+D71+D73+D75+D77+D79+D81</f>
        <v>735002</v>
      </c>
      <c r="E6" s="11">
        <f>E7+E10+E12+E14+E16+E18+E20+E26+E28+E30+E32+E34+E36+E38+E40+E42+E48+E50+E52+E54+E56+E58+E60+E62+E64+E69+E71+E73+E75+E77+E79+E81</f>
        <v>728322</v>
      </c>
      <c r="F6" s="9">
        <v>99.09</v>
      </c>
      <c r="G6" s="9"/>
      <c r="H6" s="9"/>
      <c r="I6" s="9"/>
    </row>
    <row r="7" spans="1:13" ht="23.25" customHeight="1">
      <c r="A7" s="2">
        <v>1</v>
      </c>
      <c r="B7" s="5" t="s">
        <v>25</v>
      </c>
      <c r="C7" s="5" t="s">
        <v>9</v>
      </c>
      <c r="D7" s="12">
        <v>15000</v>
      </c>
      <c r="E7" s="17">
        <v>15000</v>
      </c>
      <c r="F7" s="19">
        <v>100</v>
      </c>
      <c r="G7" s="35" t="s">
        <v>107</v>
      </c>
      <c r="H7" s="35" t="s">
        <v>108</v>
      </c>
      <c r="I7" s="5" t="s">
        <v>10</v>
      </c>
      <c r="M7" s="15"/>
    </row>
    <row r="8" spans="1:13">
      <c r="A8" s="8"/>
      <c r="B8" s="6" t="s">
        <v>26</v>
      </c>
      <c r="C8" s="6"/>
      <c r="D8" s="13"/>
      <c r="E8" s="16"/>
      <c r="F8" s="20"/>
      <c r="G8" s="20"/>
      <c r="H8" s="8"/>
      <c r="I8" s="6"/>
    </row>
    <row r="9" spans="1:13">
      <c r="A9" s="3"/>
      <c r="B9" s="7"/>
      <c r="C9" s="7"/>
      <c r="D9" s="14"/>
      <c r="E9" s="26"/>
      <c r="F9" s="27"/>
      <c r="G9" s="27"/>
      <c r="H9" s="3"/>
      <c r="I9" s="7"/>
    </row>
    <row r="10" spans="1:13">
      <c r="A10" s="8">
        <v>2</v>
      </c>
      <c r="B10" s="6" t="s">
        <v>112</v>
      </c>
      <c r="C10" s="6" t="s">
        <v>9</v>
      </c>
      <c r="D10" s="13">
        <v>37450</v>
      </c>
      <c r="E10" s="17">
        <v>37450</v>
      </c>
      <c r="F10" s="19">
        <v>100</v>
      </c>
      <c r="G10" s="35" t="s">
        <v>113</v>
      </c>
      <c r="H10" s="35" t="s">
        <v>24</v>
      </c>
      <c r="I10" s="5" t="s">
        <v>10</v>
      </c>
    </row>
    <row r="11" spans="1:13">
      <c r="A11" s="3"/>
      <c r="B11" s="7"/>
      <c r="C11" s="7"/>
      <c r="D11" s="14"/>
      <c r="E11" s="26"/>
      <c r="F11" s="27"/>
      <c r="G11" s="27"/>
      <c r="H11" s="3"/>
      <c r="I11" s="7"/>
    </row>
    <row r="12" spans="1:13">
      <c r="A12" s="8">
        <v>3</v>
      </c>
      <c r="B12" s="6" t="s">
        <v>114</v>
      </c>
      <c r="C12" s="6" t="s">
        <v>9</v>
      </c>
      <c r="D12" s="13">
        <v>35800</v>
      </c>
      <c r="E12" s="17">
        <v>35800</v>
      </c>
      <c r="F12" s="19">
        <v>100</v>
      </c>
      <c r="G12" s="35" t="s">
        <v>115</v>
      </c>
      <c r="H12" s="35" t="s">
        <v>116</v>
      </c>
      <c r="I12" s="5" t="s">
        <v>10</v>
      </c>
    </row>
    <row r="13" spans="1:13">
      <c r="A13" s="3"/>
      <c r="B13" s="7"/>
      <c r="C13" s="7"/>
      <c r="D13" s="14"/>
      <c r="E13" s="26"/>
      <c r="F13" s="27"/>
      <c r="G13" s="27"/>
      <c r="H13" s="3"/>
      <c r="I13" s="7"/>
    </row>
    <row r="14" spans="1:13">
      <c r="A14" s="8">
        <v>4</v>
      </c>
      <c r="B14" s="6" t="s">
        <v>117</v>
      </c>
      <c r="C14" s="6" t="s">
        <v>9</v>
      </c>
      <c r="D14" s="13">
        <v>17000</v>
      </c>
      <c r="E14" s="17">
        <v>17000</v>
      </c>
      <c r="F14" s="19">
        <v>100</v>
      </c>
      <c r="G14" s="35" t="s">
        <v>118</v>
      </c>
      <c r="H14" s="35" t="s">
        <v>119</v>
      </c>
      <c r="I14" s="5" t="s">
        <v>10</v>
      </c>
    </row>
    <row r="15" spans="1:13">
      <c r="A15" s="3"/>
      <c r="B15" s="7"/>
      <c r="C15" s="7"/>
      <c r="D15" s="14"/>
      <c r="E15" s="26"/>
      <c r="F15" s="27"/>
      <c r="G15" s="27"/>
      <c r="H15" s="3"/>
      <c r="I15" s="7"/>
    </row>
    <row r="16" spans="1:13">
      <c r="A16" s="8">
        <v>5</v>
      </c>
      <c r="B16" s="6" t="s">
        <v>120</v>
      </c>
      <c r="C16" s="6" t="s">
        <v>9</v>
      </c>
      <c r="D16" s="13">
        <v>39850</v>
      </c>
      <c r="E16" s="17">
        <v>39850</v>
      </c>
      <c r="F16" s="19">
        <v>100</v>
      </c>
      <c r="G16" s="35" t="s">
        <v>121</v>
      </c>
      <c r="H16" s="35" t="s">
        <v>122</v>
      </c>
      <c r="I16" s="5" t="s">
        <v>10</v>
      </c>
    </row>
    <row r="17" spans="1:9">
      <c r="A17" s="3"/>
      <c r="B17" s="7"/>
      <c r="C17" s="7"/>
      <c r="D17" s="14"/>
      <c r="E17" s="26"/>
      <c r="F17" s="27"/>
      <c r="G17" s="27"/>
      <c r="H17" s="3"/>
      <c r="I17" s="7"/>
    </row>
    <row r="18" spans="1:9">
      <c r="A18" s="8">
        <v>6</v>
      </c>
      <c r="B18" s="6" t="s">
        <v>123</v>
      </c>
      <c r="C18" s="6" t="s">
        <v>124</v>
      </c>
      <c r="D18" s="13">
        <v>4176</v>
      </c>
      <c r="E18" s="17">
        <v>4176</v>
      </c>
      <c r="F18" s="19">
        <v>100</v>
      </c>
      <c r="G18" s="35" t="s">
        <v>125</v>
      </c>
      <c r="H18" s="35" t="s">
        <v>126</v>
      </c>
      <c r="I18" s="5" t="s">
        <v>10</v>
      </c>
    </row>
    <row r="19" spans="1:9">
      <c r="A19" s="3"/>
      <c r="B19" s="7"/>
      <c r="C19" s="7"/>
      <c r="D19" s="14"/>
      <c r="E19" s="26"/>
      <c r="F19" s="27"/>
      <c r="G19" s="27"/>
      <c r="H19" s="3"/>
      <c r="I19" s="7"/>
    </row>
    <row r="20" spans="1:9">
      <c r="A20" s="8">
        <v>7</v>
      </c>
      <c r="B20" s="6" t="s">
        <v>112</v>
      </c>
      <c r="C20" s="6" t="s">
        <v>9</v>
      </c>
      <c r="D20" s="13">
        <v>4400</v>
      </c>
      <c r="E20" s="17">
        <v>4400</v>
      </c>
      <c r="F20" s="19">
        <v>100</v>
      </c>
      <c r="G20" s="35" t="s">
        <v>127</v>
      </c>
      <c r="H20" s="35" t="s">
        <v>125</v>
      </c>
      <c r="I20" s="5" t="s">
        <v>10</v>
      </c>
    </row>
    <row r="21" spans="1:9">
      <c r="A21" s="8"/>
      <c r="B21" s="6"/>
      <c r="C21" s="6"/>
      <c r="D21" s="13"/>
      <c r="E21" s="16"/>
      <c r="F21" s="20"/>
      <c r="G21" s="20"/>
      <c r="H21" s="8"/>
      <c r="I21" s="6"/>
    </row>
    <row r="22" spans="1:9">
      <c r="A22" s="3"/>
      <c r="B22" s="7"/>
      <c r="C22" s="7"/>
      <c r="D22" s="14"/>
      <c r="E22" s="26"/>
      <c r="F22" s="27"/>
      <c r="G22" s="27"/>
      <c r="H22" s="3"/>
      <c r="I22" s="7"/>
    </row>
    <row r="23" spans="1:9">
      <c r="A23" s="21"/>
      <c r="D23" s="25"/>
      <c r="E23" s="16"/>
      <c r="F23" s="16"/>
      <c r="G23" s="16"/>
      <c r="H23" s="21"/>
    </row>
    <row r="24" spans="1:9">
      <c r="A24" s="2" t="s">
        <v>1</v>
      </c>
      <c r="B24" s="2" t="s">
        <v>2</v>
      </c>
      <c r="C24" s="2" t="s">
        <v>7</v>
      </c>
      <c r="D24" s="2" t="s">
        <v>3</v>
      </c>
      <c r="E24" s="2" t="s">
        <v>23</v>
      </c>
      <c r="F24" s="2" t="s">
        <v>22</v>
      </c>
      <c r="G24" s="60" t="s">
        <v>104</v>
      </c>
      <c r="H24" s="60"/>
      <c r="I24" s="2" t="s">
        <v>5</v>
      </c>
    </row>
    <row r="25" spans="1:9">
      <c r="A25" s="3"/>
      <c r="B25" s="3"/>
      <c r="C25" s="3" t="s">
        <v>6</v>
      </c>
      <c r="D25" s="3"/>
      <c r="E25" s="4" t="s">
        <v>24</v>
      </c>
      <c r="F25" s="3" t="s">
        <v>4</v>
      </c>
      <c r="G25" s="3" t="s">
        <v>105</v>
      </c>
      <c r="H25" s="3" t="s">
        <v>106</v>
      </c>
      <c r="I25" s="4"/>
    </row>
    <row r="26" spans="1:9">
      <c r="A26" s="2">
        <v>8</v>
      </c>
      <c r="B26" s="5" t="s">
        <v>128</v>
      </c>
      <c r="C26" s="5" t="s">
        <v>9</v>
      </c>
      <c r="D26" s="12">
        <v>600</v>
      </c>
      <c r="E26" s="17">
        <v>600</v>
      </c>
      <c r="F26" s="19">
        <v>100</v>
      </c>
      <c r="G26" s="35" t="s">
        <v>129</v>
      </c>
      <c r="H26" s="35" t="s">
        <v>130</v>
      </c>
      <c r="I26" s="5" t="s">
        <v>10</v>
      </c>
    </row>
    <row r="27" spans="1:9">
      <c r="A27" s="3"/>
      <c r="B27" s="7"/>
      <c r="C27" s="7"/>
      <c r="D27" s="14"/>
      <c r="E27" s="26"/>
      <c r="F27" s="23"/>
      <c r="G27" s="23"/>
      <c r="H27" s="3"/>
      <c r="I27" s="7"/>
    </row>
    <row r="28" spans="1:9">
      <c r="A28" s="8">
        <v>9</v>
      </c>
      <c r="B28" s="6" t="s">
        <v>131</v>
      </c>
      <c r="C28" s="6" t="s">
        <v>9</v>
      </c>
      <c r="D28" s="13">
        <v>24000</v>
      </c>
      <c r="E28" s="17">
        <v>23000</v>
      </c>
      <c r="F28" s="18">
        <v>95.83</v>
      </c>
      <c r="G28" s="35" t="s">
        <v>143</v>
      </c>
      <c r="H28" s="35" t="s">
        <v>144</v>
      </c>
      <c r="I28" s="5" t="s">
        <v>10</v>
      </c>
    </row>
    <row r="29" spans="1:9">
      <c r="A29" s="3"/>
      <c r="B29" s="7"/>
      <c r="C29" s="7"/>
      <c r="D29" s="14"/>
      <c r="E29" s="26"/>
      <c r="F29" s="23"/>
      <c r="G29" s="23"/>
      <c r="H29" s="3"/>
      <c r="I29" s="7"/>
    </row>
    <row r="30" spans="1:9">
      <c r="A30" s="8">
        <v>10</v>
      </c>
      <c r="B30" s="6" t="s">
        <v>58</v>
      </c>
      <c r="C30" s="6" t="s">
        <v>9</v>
      </c>
      <c r="D30" s="13">
        <v>49800</v>
      </c>
      <c r="E30" s="17">
        <v>49800</v>
      </c>
      <c r="F30" s="18">
        <v>100</v>
      </c>
      <c r="G30" s="35" t="s">
        <v>146</v>
      </c>
      <c r="H30" s="35" t="s">
        <v>147</v>
      </c>
      <c r="I30" s="5" t="s">
        <v>10</v>
      </c>
    </row>
    <row r="31" spans="1:9">
      <c r="A31" s="3"/>
      <c r="B31" s="7"/>
      <c r="C31" s="7"/>
      <c r="D31" s="14"/>
      <c r="E31" s="26"/>
      <c r="F31" s="23"/>
      <c r="G31" s="23"/>
      <c r="H31" s="3"/>
      <c r="I31" s="7"/>
    </row>
    <row r="32" spans="1:9">
      <c r="A32" s="8">
        <v>11</v>
      </c>
      <c r="B32" s="6" t="s">
        <v>59</v>
      </c>
      <c r="C32" s="6" t="s">
        <v>9</v>
      </c>
      <c r="D32" s="13">
        <v>25500</v>
      </c>
      <c r="E32" s="17">
        <v>25500</v>
      </c>
      <c r="F32" s="18">
        <v>100</v>
      </c>
      <c r="G32" s="35" t="s">
        <v>146</v>
      </c>
      <c r="H32" s="35" t="s">
        <v>147</v>
      </c>
      <c r="I32" s="5" t="s">
        <v>10</v>
      </c>
    </row>
    <row r="33" spans="1:9">
      <c r="A33" s="3"/>
      <c r="B33" s="7"/>
      <c r="C33" s="7"/>
      <c r="D33" s="14"/>
      <c r="E33" s="26"/>
      <c r="F33" s="23"/>
      <c r="G33" s="23"/>
      <c r="H33" s="3"/>
      <c r="I33" s="7"/>
    </row>
    <row r="34" spans="1:9">
      <c r="A34" s="8">
        <v>12</v>
      </c>
      <c r="B34" s="6" t="s">
        <v>132</v>
      </c>
      <c r="C34" s="6" t="s">
        <v>9</v>
      </c>
      <c r="D34" s="13">
        <v>8500</v>
      </c>
      <c r="E34" s="17">
        <v>8500</v>
      </c>
      <c r="F34" s="18">
        <v>100</v>
      </c>
      <c r="G34" s="35" t="s">
        <v>146</v>
      </c>
      <c r="H34" s="35" t="s">
        <v>147</v>
      </c>
      <c r="I34" s="5" t="s">
        <v>10</v>
      </c>
    </row>
    <row r="35" spans="1:9">
      <c r="A35" s="3"/>
      <c r="B35" s="7"/>
      <c r="C35" s="7"/>
      <c r="D35" s="14"/>
      <c r="E35" s="26"/>
      <c r="F35" s="23"/>
      <c r="G35" s="23"/>
      <c r="H35" s="3"/>
      <c r="I35" s="7"/>
    </row>
    <row r="36" spans="1:9">
      <c r="A36" s="8">
        <v>13</v>
      </c>
      <c r="B36" s="6" t="s">
        <v>57</v>
      </c>
      <c r="C36" s="6" t="s">
        <v>9</v>
      </c>
      <c r="D36" s="13">
        <v>3500</v>
      </c>
      <c r="E36" s="17">
        <v>3500</v>
      </c>
      <c r="F36" s="18">
        <v>100</v>
      </c>
      <c r="G36" s="35" t="s">
        <v>148</v>
      </c>
      <c r="H36" s="35" t="s">
        <v>145</v>
      </c>
      <c r="I36" s="5" t="s">
        <v>10</v>
      </c>
    </row>
    <row r="37" spans="1:9">
      <c r="A37" s="3"/>
      <c r="B37" s="7"/>
      <c r="C37" s="7"/>
      <c r="D37" s="14"/>
      <c r="E37" s="26"/>
      <c r="F37" s="23"/>
      <c r="G37" s="23"/>
      <c r="H37" s="3"/>
      <c r="I37" s="7"/>
    </row>
    <row r="38" spans="1:9">
      <c r="A38" s="8">
        <v>14</v>
      </c>
      <c r="B38" s="6" t="s">
        <v>95</v>
      </c>
      <c r="C38" s="6" t="s">
        <v>9</v>
      </c>
      <c r="D38" s="13">
        <v>8000</v>
      </c>
      <c r="E38" s="17">
        <v>8000</v>
      </c>
      <c r="F38" s="18">
        <v>100</v>
      </c>
      <c r="G38" s="35" t="s">
        <v>149</v>
      </c>
      <c r="H38" s="35" t="s">
        <v>150</v>
      </c>
      <c r="I38" s="5" t="s">
        <v>10</v>
      </c>
    </row>
    <row r="39" spans="1:9">
      <c r="A39" s="3"/>
      <c r="B39" s="7"/>
      <c r="C39" s="7"/>
      <c r="D39" s="14"/>
      <c r="E39" s="26"/>
      <c r="F39" s="23"/>
      <c r="G39" s="23"/>
      <c r="H39" s="3"/>
      <c r="I39" s="7"/>
    </row>
    <row r="40" spans="1:9">
      <c r="A40" s="8">
        <v>15</v>
      </c>
      <c r="B40" s="6" t="s">
        <v>133</v>
      </c>
      <c r="C40" s="6" t="s">
        <v>9</v>
      </c>
      <c r="D40" s="13">
        <v>27200</v>
      </c>
      <c r="E40" s="17">
        <v>27200</v>
      </c>
      <c r="F40" s="18">
        <v>100</v>
      </c>
      <c r="G40" s="35" t="s">
        <v>153</v>
      </c>
      <c r="H40" s="35" t="s">
        <v>154</v>
      </c>
      <c r="I40" s="5" t="s">
        <v>10</v>
      </c>
    </row>
    <row r="41" spans="1:9">
      <c r="A41" s="3"/>
      <c r="B41" s="7"/>
      <c r="C41" s="7"/>
      <c r="D41" s="14"/>
      <c r="E41" s="26"/>
      <c r="F41" s="23"/>
      <c r="G41" s="23"/>
      <c r="H41" s="3"/>
      <c r="I41" s="7"/>
    </row>
    <row r="42" spans="1:9">
      <c r="A42" s="8">
        <v>16</v>
      </c>
      <c r="B42" s="5" t="s">
        <v>60</v>
      </c>
      <c r="C42" s="5" t="s">
        <v>9</v>
      </c>
      <c r="D42" s="12">
        <v>30000</v>
      </c>
      <c r="E42" s="17">
        <v>30000</v>
      </c>
      <c r="F42" s="19">
        <v>100</v>
      </c>
      <c r="G42" s="35" t="s">
        <v>197</v>
      </c>
      <c r="H42" s="35" t="s">
        <v>197</v>
      </c>
      <c r="I42" s="5" t="s">
        <v>10</v>
      </c>
    </row>
    <row r="43" spans="1:9">
      <c r="A43" s="8"/>
      <c r="B43" s="6" t="s">
        <v>61</v>
      </c>
      <c r="C43" s="6"/>
      <c r="D43" s="13"/>
      <c r="E43" s="17"/>
      <c r="F43" s="18"/>
      <c r="G43" s="18"/>
      <c r="H43" s="8"/>
      <c r="I43" s="6"/>
    </row>
    <row r="44" spans="1:9">
      <c r="A44" s="3"/>
      <c r="B44" s="7"/>
      <c r="C44" s="7"/>
      <c r="D44" s="14"/>
      <c r="E44" s="26"/>
      <c r="F44" s="23"/>
      <c r="G44" s="23"/>
      <c r="H44" s="7"/>
      <c r="I44" s="7"/>
    </row>
    <row r="45" spans="1:9">
      <c r="A45" s="21"/>
      <c r="D45" s="25"/>
      <c r="E45" s="16"/>
      <c r="F45" s="16"/>
      <c r="G45" s="16"/>
      <c r="H45" s="21"/>
    </row>
    <row r="46" spans="1:9">
      <c r="A46" s="2" t="s">
        <v>1</v>
      </c>
      <c r="B46" s="2" t="s">
        <v>2</v>
      </c>
      <c r="C46" s="2" t="s">
        <v>7</v>
      </c>
      <c r="D46" s="2" t="s">
        <v>3</v>
      </c>
      <c r="E46" s="2" t="s">
        <v>23</v>
      </c>
      <c r="F46" s="2" t="s">
        <v>22</v>
      </c>
      <c r="G46" s="60" t="s">
        <v>104</v>
      </c>
      <c r="H46" s="60"/>
      <c r="I46" s="2" t="s">
        <v>5</v>
      </c>
    </row>
    <row r="47" spans="1:9">
      <c r="A47" s="3"/>
      <c r="B47" s="3"/>
      <c r="C47" s="3" t="s">
        <v>6</v>
      </c>
      <c r="D47" s="3"/>
      <c r="E47" s="4" t="s">
        <v>24</v>
      </c>
      <c r="F47" s="3" t="s">
        <v>4</v>
      </c>
      <c r="G47" s="3" t="s">
        <v>105</v>
      </c>
      <c r="H47" s="3" t="s">
        <v>106</v>
      </c>
      <c r="I47" s="4"/>
    </row>
    <row r="48" spans="1:9">
      <c r="A48" s="2">
        <v>17</v>
      </c>
      <c r="B48" s="6" t="s">
        <v>135</v>
      </c>
      <c r="C48" s="6" t="s">
        <v>9</v>
      </c>
      <c r="D48" s="13">
        <v>24000</v>
      </c>
      <c r="E48" s="17">
        <v>24000</v>
      </c>
      <c r="F48" s="18">
        <v>100</v>
      </c>
      <c r="G48" s="35" t="s">
        <v>115</v>
      </c>
      <c r="H48" s="35" t="s">
        <v>159</v>
      </c>
      <c r="I48" s="5" t="s">
        <v>10</v>
      </c>
    </row>
    <row r="49" spans="1:17">
      <c r="A49" s="3"/>
      <c r="B49" s="7"/>
      <c r="C49" s="7"/>
      <c r="D49" s="14"/>
      <c r="E49" s="26"/>
      <c r="F49" s="23"/>
      <c r="G49" s="23"/>
      <c r="H49" s="3"/>
      <c r="I49" s="7"/>
    </row>
    <row r="50" spans="1:17">
      <c r="A50" s="8">
        <v>18</v>
      </c>
      <c r="B50" s="6" t="s">
        <v>57</v>
      </c>
      <c r="C50" s="6" t="s">
        <v>62</v>
      </c>
      <c r="D50" s="13">
        <v>3500</v>
      </c>
      <c r="E50" s="17">
        <v>3500</v>
      </c>
      <c r="F50" s="18">
        <v>100</v>
      </c>
      <c r="G50" s="35" t="s">
        <v>160</v>
      </c>
      <c r="H50" s="35" t="s">
        <v>159</v>
      </c>
      <c r="I50" s="5" t="s">
        <v>10</v>
      </c>
    </row>
    <row r="51" spans="1:17">
      <c r="A51" s="3"/>
      <c r="B51" s="7"/>
      <c r="C51" s="7"/>
      <c r="D51" s="14"/>
      <c r="E51" s="26"/>
      <c r="F51" s="23"/>
      <c r="G51" s="23"/>
      <c r="H51" s="3"/>
      <c r="I51" s="7"/>
    </row>
    <row r="52" spans="1:17">
      <c r="A52" s="8">
        <v>19</v>
      </c>
      <c r="B52" s="6" t="s">
        <v>135</v>
      </c>
      <c r="C52" s="6" t="s">
        <v>62</v>
      </c>
      <c r="D52" s="13">
        <v>12000</v>
      </c>
      <c r="E52" s="17">
        <v>12000</v>
      </c>
      <c r="F52" s="18">
        <v>100</v>
      </c>
      <c r="G52" s="35" t="s">
        <v>160</v>
      </c>
      <c r="H52" s="35" t="s">
        <v>159</v>
      </c>
      <c r="I52" s="5" t="s">
        <v>10</v>
      </c>
    </row>
    <row r="53" spans="1:17">
      <c r="A53" s="3"/>
      <c r="B53" s="7"/>
      <c r="C53" s="7"/>
      <c r="D53" s="14"/>
      <c r="E53" s="26"/>
      <c r="F53" s="23"/>
      <c r="G53" s="23"/>
      <c r="H53" s="3"/>
      <c r="I53" s="7"/>
    </row>
    <row r="54" spans="1:17">
      <c r="A54" s="8">
        <v>20</v>
      </c>
      <c r="B54" s="6" t="s">
        <v>136</v>
      </c>
      <c r="C54" s="6" t="s">
        <v>9</v>
      </c>
      <c r="D54" s="13">
        <v>16000</v>
      </c>
      <c r="E54" s="17">
        <v>16000</v>
      </c>
      <c r="F54" s="18">
        <v>100</v>
      </c>
      <c r="G54" s="35" t="s">
        <v>161</v>
      </c>
      <c r="H54" s="35" t="s">
        <v>162</v>
      </c>
      <c r="I54" s="5" t="s">
        <v>10</v>
      </c>
    </row>
    <row r="55" spans="1:17">
      <c r="A55" s="3"/>
      <c r="B55" s="7"/>
      <c r="C55" s="7"/>
      <c r="D55" s="14"/>
      <c r="E55" s="26"/>
      <c r="F55" s="23"/>
      <c r="G55" s="23"/>
      <c r="H55" s="3"/>
      <c r="I55" s="7"/>
    </row>
    <row r="56" spans="1:17">
      <c r="A56" s="8">
        <v>21</v>
      </c>
      <c r="B56" s="6" t="s">
        <v>52</v>
      </c>
      <c r="C56" s="6" t="s">
        <v>9</v>
      </c>
      <c r="D56" s="13">
        <v>48426</v>
      </c>
      <c r="E56" s="17">
        <v>48426</v>
      </c>
      <c r="F56" s="18">
        <v>100</v>
      </c>
      <c r="G56" s="35" t="s">
        <v>108</v>
      </c>
      <c r="H56" s="35" t="s">
        <v>163</v>
      </c>
      <c r="I56" s="5" t="s">
        <v>10</v>
      </c>
    </row>
    <row r="57" spans="1:17">
      <c r="A57" s="3"/>
      <c r="B57" s="7"/>
      <c r="C57" s="7"/>
      <c r="D57" s="14"/>
      <c r="E57" s="26"/>
      <c r="F57" s="23"/>
      <c r="G57" s="23"/>
      <c r="H57" s="3"/>
      <c r="I57" s="7"/>
    </row>
    <row r="58" spans="1:17">
      <c r="A58" s="8">
        <v>22</v>
      </c>
      <c r="B58" s="6" t="s">
        <v>64</v>
      </c>
      <c r="C58" s="6" t="s">
        <v>9</v>
      </c>
      <c r="D58" s="13">
        <v>19000</v>
      </c>
      <c r="E58" s="13">
        <v>19000</v>
      </c>
      <c r="F58" s="18">
        <v>100</v>
      </c>
      <c r="G58" s="35" t="s">
        <v>166</v>
      </c>
      <c r="H58" s="35" t="s">
        <v>167</v>
      </c>
      <c r="I58" s="5" t="s">
        <v>10</v>
      </c>
    </row>
    <row r="59" spans="1:17">
      <c r="A59" s="3"/>
      <c r="B59" s="7"/>
      <c r="C59" s="7"/>
      <c r="D59" s="14"/>
      <c r="E59" s="14"/>
      <c r="F59" s="23"/>
      <c r="G59" s="23"/>
      <c r="H59" s="3"/>
      <c r="I59" s="7"/>
    </row>
    <row r="60" spans="1:17">
      <c r="A60" s="8">
        <v>23</v>
      </c>
      <c r="B60" s="6" t="s">
        <v>139</v>
      </c>
      <c r="C60" s="6" t="s">
        <v>9</v>
      </c>
      <c r="D60" s="13">
        <v>70000</v>
      </c>
      <c r="E60" s="13">
        <v>70000</v>
      </c>
      <c r="F60" s="18">
        <v>100</v>
      </c>
      <c r="G60" s="35" t="s">
        <v>168</v>
      </c>
      <c r="H60" s="35" t="s">
        <v>169</v>
      </c>
      <c r="I60" s="5" t="s">
        <v>10</v>
      </c>
      <c r="J60" s="21"/>
      <c r="M60" s="25"/>
      <c r="N60" s="16"/>
      <c r="O60" s="16"/>
      <c r="P60" s="21"/>
      <c r="Q60" s="28"/>
    </row>
    <row r="61" spans="1:17">
      <c r="A61" s="3"/>
      <c r="B61" s="7"/>
      <c r="C61" s="7"/>
      <c r="D61" s="14"/>
      <c r="E61" s="14"/>
      <c r="F61" s="23"/>
      <c r="G61" s="23"/>
      <c r="H61" s="3"/>
      <c r="I61" s="7"/>
      <c r="J61" s="21"/>
      <c r="M61" s="25"/>
      <c r="N61" s="16"/>
      <c r="O61" s="16"/>
      <c r="P61" s="21"/>
      <c r="Q61" s="28"/>
    </row>
    <row r="62" spans="1:17">
      <c r="A62" s="8">
        <v>24</v>
      </c>
      <c r="B62" s="28" t="s">
        <v>140</v>
      </c>
      <c r="C62" s="6" t="s">
        <v>9</v>
      </c>
      <c r="D62" s="13">
        <v>5400</v>
      </c>
      <c r="E62" s="13">
        <v>5400</v>
      </c>
      <c r="F62" s="18">
        <v>100</v>
      </c>
      <c r="G62" s="35" t="s">
        <v>170</v>
      </c>
      <c r="H62" s="35" t="s">
        <v>171</v>
      </c>
      <c r="I62" s="5" t="s">
        <v>10</v>
      </c>
      <c r="J62" s="21"/>
      <c r="M62" s="25"/>
      <c r="N62" s="16"/>
      <c r="O62" s="16"/>
      <c r="P62" s="21"/>
      <c r="Q62" s="28"/>
    </row>
    <row r="63" spans="1:17">
      <c r="A63" s="8"/>
      <c r="B63" s="37"/>
      <c r="C63" s="7"/>
      <c r="D63" s="14"/>
      <c r="E63" s="14"/>
      <c r="F63" s="23"/>
      <c r="G63" s="23"/>
      <c r="H63" s="3"/>
      <c r="I63" s="7"/>
      <c r="J63" s="21"/>
      <c r="M63" s="25"/>
      <c r="N63" s="16"/>
      <c r="O63" s="16"/>
      <c r="P63" s="21"/>
      <c r="Q63" s="28"/>
    </row>
    <row r="64" spans="1:17" ht="21" customHeight="1">
      <c r="A64" s="2">
        <v>25</v>
      </c>
      <c r="B64" s="28" t="s">
        <v>55</v>
      </c>
      <c r="C64" s="6" t="s">
        <v>9</v>
      </c>
      <c r="D64" s="13">
        <v>10000</v>
      </c>
      <c r="E64" s="13">
        <v>5320</v>
      </c>
      <c r="F64" s="18">
        <v>53.2</v>
      </c>
      <c r="G64" s="35" t="s">
        <v>155</v>
      </c>
      <c r="H64" s="35" t="s">
        <v>156</v>
      </c>
      <c r="I64" s="5" t="s">
        <v>10</v>
      </c>
      <c r="J64" s="21"/>
      <c r="M64" s="25"/>
      <c r="N64" s="16"/>
      <c r="O64" s="16"/>
      <c r="P64" s="21"/>
      <c r="Q64" s="28"/>
    </row>
    <row r="65" spans="1:17" ht="21" customHeight="1">
      <c r="A65" s="3"/>
      <c r="B65" s="37"/>
      <c r="C65" s="7"/>
      <c r="D65" s="14"/>
      <c r="E65" s="14"/>
      <c r="F65" s="23"/>
      <c r="G65" s="23"/>
      <c r="H65" s="3"/>
      <c r="I65" s="7"/>
      <c r="J65" s="21"/>
      <c r="M65" s="25"/>
      <c r="N65" s="16"/>
      <c r="O65" s="16"/>
      <c r="P65" s="21"/>
      <c r="Q65" s="28"/>
    </row>
    <row r="66" spans="1:17" ht="21" customHeight="1">
      <c r="A66" s="21"/>
      <c r="D66" s="25"/>
      <c r="E66" s="25"/>
      <c r="F66" s="15"/>
      <c r="G66" s="36"/>
      <c r="H66" s="36"/>
      <c r="J66" s="21"/>
      <c r="M66" s="25"/>
      <c r="N66" s="16"/>
      <c r="O66" s="16"/>
      <c r="P66" s="21"/>
      <c r="Q66" s="28"/>
    </row>
    <row r="67" spans="1:17">
      <c r="A67" s="2" t="s">
        <v>1</v>
      </c>
      <c r="B67" s="2" t="s">
        <v>2</v>
      </c>
      <c r="C67" s="2" t="s">
        <v>7</v>
      </c>
      <c r="D67" s="2" t="s">
        <v>3</v>
      </c>
      <c r="E67" s="2" t="s">
        <v>23</v>
      </c>
      <c r="F67" s="2" t="s">
        <v>22</v>
      </c>
      <c r="G67" s="60" t="s">
        <v>104</v>
      </c>
      <c r="H67" s="60"/>
      <c r="I67" s="2" t="s">
        <v>5</v>
      </c>
    </row>
    <row r="68" spans="1:17">
      <c r="A68" s="3"/>
      <c r="B68" s="3"/>
      <c r="C68" s="3" t="s">
        <v>6</v>
      </c>
      <c r="D68" s="3"/>
      <c r="E68" s="4" t="s">
        <v>24</v>
      </c>
      <c r="F68" s="3" t="s">
        <v>4</v>
      </c>
      <c r="G68" s="3" t="s">
        <v>105</v>
      </c>
      <c r="H68" s="3" t="s">
        <v>106</v>
      </c>
      <c r="I68" s="4"/>
    </row>
    <row r="69" spans="1:17">
      <c r="A69" s="2">
        <v>26</v>
      </c>
      <c r="B69" s="28" t="s">
        <v>141</v>
      </c>
      <c r="C69" s="6" t="s">
        <v>9</v>
      </c>
      <c r="D69" s="13">
        <v>31500</v>
      </c>
      <c r="E69" s="13">
        <v>31500</v>
      </c>
      <c r="F69" s="18">
        <v>100</v>
      </c>
      <c r="G69" s="35" t="s">
        <v>172</v>
      </c>
      <c r="H69" s="35" t="s">
        <v>173</v>
      </c>
      <c r="I69" s="5" t="s">
        <v>10</v>
      </c>
    </row>
    <row r="70" spans="1:17">
      <c r="A70" s="8"/>
      <c r="B70" s="37"/>
      <c r="C70" s="7"/>
      <c r="D70" s="14"/>
      <c r="E70" s="14"/>
      <c r="F70" s="23"/>
      <c r="G70" s="23"/>
      <c r="H70" s="3"/>
      <c r="I70" s="7"/>
    </row>
    <row r="71" spans="1:17">
      <c r="A71" s="2">
        <v>27</v>
      </c>
      <c r="B71" s="28" t="s">
        <v>142</v>
      </c>
      <c r="C71" s="6" t="s">
        <v>9</v>
      </c>
      <c r="D71" s="13">
        <v>36000</v>
      </c>
      <c r="E71" s="13">
        <v>36000</v>
      </c>
      <c r="F71" s="18">
        <v>100</v>
      </c>
      <c r="G71" s="35" t="s">
        <v>155</v>
      </c>
      <c r="H71" s="35" t="s">
        <v>156</v>
      </c>
      <c r="I71" s="5" t="s">
        <v>10</v>
      </c>
    </row>
    <row r="72" spans="1:17">
      <c r="A72" s="3"/>
      <c r="B72" s="37"/>
      <c r="C72" s="7"/>
      <c r="D72" s="14"/>
      <c r="E72" s="14"/>
      <c r="F72" s="23"/>
      <c r="G72" s="23"/>
      <c r="H72" s="3"/>
      <c r="I72" s="7"/>
    </row>
    <row r="73" spans="1:17">
      <c r="A73" s="8">
        <v>28</v>
      </c>
      <c r="B73" s="28" t="s">
        <v>131</v>
      </c>
      <c r="C73" s="6" t="s">
        <v>62</v>
      </c>
      <c r="D73" s="13">
        <v>24000</v>
      </c>
      <c r="E73" s="13">
        <v>23000</v>
      </c>
      <c r="F73" s="18">
        <v>95.83</v>
      </c>
      <c r="G73" s="35" t="s">
        <v>143</v>
      </c>
      <c r="H73" s="35" t="s">
        <v>144</v>
      </c>
      <c r="I73" s="5" t="s">
        <v>10</v>
      </c>
    </row>
    <row r="74" spans="1:17">
      <c r="A74" s="8"/>
      <c r="B74" s="37"/>
      <c r="C74" s="7"/>
      <c r="D74" s="14"/>
      <c r="E74" s="14"/>
      <c r="F74" s="23"/>
      <c r="G74" s="23"/>
      <c r="H74" s="3"/>
      <c r="I74" s="7"/>
    </row>
    <row r="75" spans="1:17">
      <c r="A75" s="2">
        <v>29</v>
      </c>
      <c r="B75" s="28" t="s">
        <v>133</v>
      </c>
      <c r="C75" s="6" t="s">
        <v>62</v>
      </c>
      <c r="D75" s="13">
        <v>36000</v>
      </c>
      <c r="E75" s="13">
        <v>36000</v>
      </c>
      <c r="F75" s="18">
        <v>100</v>
      </c>
      <c r="G75" s="35" t="s">
        <v>143</v>
      </c>
      <c r="H75" s="35" t="s">
        <v>144</v>
      </c>
      <c r="I75" s="5" t="s">
        <v>10</v>
      </c>
    </row>
    <row r="76" spans="1:17">
      <c r="A76" s="3"/>
      <c r="B76" s="37"/>
      <c r="C76" s="7"/>
      <c r="D76" s="14"/>
      <c r="E76" s="14"/>
      <c r="F76" s="23"/>
      <c r="G76" s="23"/>
      <c r="H76" s="3"/>
      <c r="I76" s="7"/>
    </row>
    <row r="77" spans="1:17">
      <c r="A77" s="2">
        <v>30</v>
      </c>
      <c r="B77" s="28" t="s">
        <v>174</v>
      </c>
      <c r="C77" s="6" t="s">
        <v>62</v>
      </c>
      <c r="D77" s="13">
        <v>24000</v>
      </c>
      <c r="E77" s="13">
        <v>24000</v>
      </c>
      <c r="F77" s="18">
        <v>100</v>
      </c>
      <c r="G77" s="35" t="s">
        <v>164</v>
      </c>
      <c r="H77" s="35" t="s">
        <v>109</v>
      </c>
      <c r="I77" s="5" t="s">
        <v>10</v>
      </c>
    </row>
    <row r="78" spans="1:17">
      <c r="A78" s="8"/>
      <c r="B78" s="37"/>
      <c r="C78" s="7"/>
      <c r="D78" s="14"/>
      <c r="E78" s="14"/>
      <c r="F78" s="23"/>
      <c r="G78" s="23"/>
      <c r="H78" s="3"/>
      <c r="I78" s="7"/>
    </row>
    <row r="79" spans="1:17">
      <c r="A79" s="2">
        <v>31</v>
      </c>
      <c r="B79" s="5" t="s">
        <v>63</v>
      </c>
      <c r="C79" s="5" t="s">
        <v>62</v>
      </c>
      <c r="D79" s="12">
        <v>2400</v>
      </c>
      <c r="E79" s="12">
        <v>2400</v>
      </c>
      <c r="F79" s="18">
        <v>100</v>
      </c>
      <c r="G79" s="35" t="s">
        <v>164</v>
      </c>
      <c r="H79" s="35" t="s">
        <v>109</v>
      </c>
      <c r="I79" s="5" t="s">
        <v>10</v>
      </c>
    </row>
    <row r="80" spans="1:17">
      <c r="A80" s="8"/>
      <c r="B80" s="37"/>
      <c r="C80" s="7"/>
      <c r="D80" s="14"/>
      <c r="E80" s="14"/>
      <c r="F80" s="23"/>
      <c r="G80" s="23"/>
      <c r="H80" s="3"/>
      <c r="I80" s="7"/>
    </row>
    <row r="81" spans="1:17">
      <c r="A81" s="2">
        <v>32</v>
      </c>
      <c r="B81" s="5" t="s">
        <v>208</v>
      </c>
      <c r="C81" s="5" t="s">
        <v>9</v>
      </c>
      <c r="D81" s="12">
        <v>42000</v>
      </c>
      <c r="E81" s="12">
        <v>42000</v>
      </c>
      <c r="F81" s="18">
        <v>100</v>
      </c>
      <c r="G81" s="29" t="s">
        <v>183</v>
      </c>
      <c r="H81" s="29" t="s">
        <v>24</v>
      </c>
      <c r="I81" s="5" t="s">
        <v>10</v>
      </c>
    </row>
    <row r="82" spans="1:17">
      <c r="A82" s="3"/>
      <c r="B82" s="37"/>
      <c r="C82" s="7"/>
      <c r="D82" s="14"/>
      <c r="E82" s="14"/>
      <c r="F82" s="23"/>
      <c r="G82" s="23"/>
      <c r="H82" s="3"/>
      <c r="I82" s="7"/>
    </row>
    <row r="83" spans="1:17">
      <c r="A83" s="21"/>
      <c r="D83" s="25"/>
      <c r="E83" s="25"/>
      <c r="F83" s="15"/>
      <c r="G83" s="15"/>
      <c r="H83" s="21"/>
    </row>
    <row r="84" spans="1:17">
      <c r="A84" s="21"/>
      <c r="D84" s="25"/>
      <c r="E84" s="25"/>
      <c r="F84" s="15"/>
      <c r="G84" s="15"/>
      <c r="H84" s="21"/>
    </row>
    <row r="85" spans="1:17">
      <c r="A85" s="21"/>
      <c r="D85" s="25"/>
      <c r="E85" s="25"/>
      <c r="F85" s="15"/>
      <c r="G85" s="15"/>
      <c r="H85" s="21"/>
    </row>
    <row r="86" spans="1:17">
      <c r="A86" s="21"/>
      <c r="D86" s="25"/>
      <c r="E86" s="25"/>
      <c r="F86" s="15"/>
      <c r="G86" s="15"/>
      <c r="H86" s="21"/>
    </row>
    <row r="87" spans="1:17">
      <c r="A87" s="21"/>
      <c r="D87" s="25"/>
      <c r="E87" s="25"/>
      <c r="F87" s="15"/>
      <c r="G87" s="15"/>
      <c r="H87" s="21"/>
    </row>
    <row r="88" spans="1:17" ht="21" customHeight="1">
      <c r="A88" s="21"/>
      <c r="D88" s="25"/>
      <c r="E88" s="25"/>
      <c r="F88" s="15"/>
      <c r="G88" s="36"/>
      <c r="H88" s="36"/>
      <c r="J88" s="21"/>
      <c r="M88" s="25"/>
      <c r="N88" s="16"/>
      <c r="O88" s="16"/>
      <c r="P88" s="21"/>
      <c r="Q88" s="28"/>
    </row>
    <row r="89" spans="1:17" ht="21" customHeight="1">
      <c r="A89" s="21"/>
      <c r="D89" s="25"/>
      <c r="E89" s="17"/>
      <c r="F89" s="15"/>
      <c r="G89" s="36"/>
      <c r="H89" s="36"/>
      <c r="J89" s="21"/>
      <c r="M89" s="25"/>
      <c r="N89" s="16"/>
      <c r="O89" s="16"/>
      <c r="P89" s="21"/>
      <c r="Q89" s="28"/>
    </row>
    <row r="90" spans="1:17" ht="21" customHeight="1">
      <c r="A90" s="2" t="s">
        <v>1</v>
      </c>
      <c r="B90" s="2" t="s">
        <v>2</v>
      </c>
      <c r="C90" s="2" t="s">
        <v>7</v>
      </c>
      <c r="D90" s="2" t="s">
        <v>3</v>
      </c>
      <c r="E90" s="2" t="s">
        <v>23</v>
      </c>
      <c r="F90" s="2" t="s">
        <v>22</v>
      </c>
      <c r="G90" s="60" t="s">
        <v>104</v>
      </c>
      <c r="H90" s="60"/>
      <c r="I90" s="2" t="s">
        <v>5</v>
      </c>
      <c r="J90" s="21"/>
      <c r="M90" s="25"/>
      <c r="N90" s="16"/>
      <c r="O90" s="16"/>
      <c r="P90" s="21"/>
      <c r="Q90" s="28"/>
    </row>
    <row r="91" spans="1:17" ht="21" customHeight="1">
      <c r="A91" s="3"/>
      <c r="B91" s="3"/>
      <c r="C91" s="3" t="s">
        <v>6</v>
      </c>
      <c r="D91" s="3"/>
      <c r="E91" s="4" t="s">
        <v>24</v>
      </c>
      <c r="F91" s="3" t="s">
        <v>4</v>
      </c>
      <c r="G91" s="3" t="s">
        <v>105</v>
      </c>
      <c r="H91" s="3" t="s">
        <v>106</v>
      </c>
      <c r="I91" s="4"/>
      <c r="J91" s="21"/>
      <c r="M91" s="25"/>
      <c r="N91" s="16"/>
      <c r="O91" s="16"/>
      <c r="P91" s="21"/>
      <c r="Q91" s="28"/>
    </row>
    <row r="92" spans="1:17" ht="21" customHeight="1">
      <c r="A92" s="10"/>
      <c r="B92" s="10" t="s">
        <v>12</v>
      </c>
      <c r="C92" s="9"/>
      <c r="D92" s="11">
        <f>D93+D96+D100+D102+D104</f>
        <v>127600</v>
      </c>
      <c r="E92" s="11">
        <f>E93+E96+E100+E102+E104</f>
        <v>127600</v>
      </c>
      <c r="F92" s="19">
        <v>100</v>
      </c>
      <c r="G92" s="22"/>
      <c r="H92" s="10"/>
      <c r="I92" s="9"/>
      <c r="J92" s="21"/>
      <c r="M92" s="25"/>
      <c r="N92" s="16"/>
      <c r="O92" s="16"/>
      <c r="P92" s="21"/>
      <c r="Q92" s="28"/>
    </row>
    <row r="93" spans="1:17" ht="21" customHeight="1">
      <c r="A93" s="8">
        <v>1</v>
      </c>
      <c r="B93" s="5" t="s">
        <v>27</v>
      </c>
      <c r="C93" s="5" t="s">
        <v>9</v>
      </c>
      <c r="D93" s="12">
        <v>40000</v>
      </c>
      <c r="E93" s="12">
        <v>40000</v>
      </c>
      <c r="F93" s="19">
        <v>100</v>
      </c>
      <c r="G93" s="35" t="s">
        <v>110</v>
      </c>
      <c r="H93" s="35" t="s">
        <v>111</v>
      </c>
      <c r="I93" s="5" t="s">
        <v>10</v>
      </c>
      <c r="J93" s="21"/>
      <c r="M93" s="25"/>
      <c r="N93" s="16"/>
      <c r="O93" s="16"/>
      <c r="P93" s="21"/>
      <c r="Q93" s="28"/>
    </row>
    <row r="94" spans="1:17" ht="21" customHeight="1">
      <c r="A94" s="38"/>
      <c r="B94" s="43" t="s">
        <v>14</v>
      </c>
      <c r="C94" s="6"/>
      <c r="D94" s="13"/>
      <c r="E94" s="13"/>
      <c r="F94" s="18"/>
      <c r="G94" s="29"/>
      <c r="H94" s="29"/>
      <c r="I94" s="6"/>
      <c r="J94" s="21"/>
      <c r="M94" s="25"/>
      <c r="N94" s="16"/>
      <c r="O94" s="16"/>
      <c r="P94" s="21"/>
      <c r="Q94" s="28"/>
    </row>
    <row r="95" spans="1:17" ht="21" customHeight="1">
      <c r="A95" s="8"/>
      <c r="B95" s="7"/>
      <c r="C95" s="7"/>
      <c r="D95" s="14"/>
      <c r="E95" s="14"/>
      <c r="F95" s="23"/>
      <c r="G95" s="18"/>
      <c r="H95" s="8"/>
      <c r="I95" s="7"/>
      <c r="J95" s="21"/>
      <c r="M95" s="25"/>
      <c r="N95" s="16"/>
      <c r="O95" s="16"/>
      <c r="P95" s="21"/>
      <c r="Q95" s="28"/>
    </row>
    <row r="96" spans="1:17" ht="21" customHeight="1">
      <c r="A96" s="2">
        <v>2</v>
      </c>
      <c r="B96" s="28" t="s">
        <v>65</v>
      </c>
      <c r="C96" s="6" t="s">
        <v>9</v>
      </c>
      <c r="D96" s="13">
        <v>25000</v>
      </c>
      <c r="E96" s="17">
        <v>25000</v>
      </c>
      <c r="F96" s="19">
        <v>100</v>
      </c>
      <c r="G96" s="35" t="s">
        <v>157</v>
      </c>
      <c r="H96" s="35" t="s">
        <v>158</v>
      </c>
      <c r="I96" s="5" t="s">
        <v>10</v>
      </c>
      <c r="J96" s="21"/>
      <c r="M96" s="25"/>
      <c r="N96" s="16"/>
      <c r="O96" s="16"/>
      <c r="P96" s="21"/>
      <c r="Q96" s="28"/>
    </row>
    <row r="97" spans="1:17" ht="21" customHeight="1">
      <c r="A97" s="8"/>
      <c r="B97" s="28" t="s">
        <v>66</v>
      </c>
      <c r="C97" s="6"/>
      <c r="D97" s="13"/>
      <c r="E97" s="13"/>
      <c r="F97" s="18"/>
      <c r="G97" s="18"/>
      <c r="H97" s="8"/>
      <c r="I97" s="6"/>
      <c r="J97" s="21"/>
      <c r="M97" s="25"/>
      <c r="N97" s="16"/>
      <c r="O97" s="16"/>
      <c r="P97" s="21"/>
      <c r="Q97" s="28"/>
    </row>
    <row r="98" spans="1:17" ht="21" customHeight="1">
      <c r="A98" s="8"/>
      <c r="B98" s="28" t="s">
        <v>67</v>
      </c>
      <c r="C98" s="6"/>
      <c r="D98" s="13"/>
      <c r="E98" s="13"/>
      <c r="F98" s="18"/>
      <c r="G98" s="18"/>
      <c r="H98" s="8"/>
      <c r="I98" s="6"/>
      <c r="J98" s="21"/>
      <c r="M98" s="25"/>
      <c r="N98" s="16"/>
      <c r="O98" s="16"/>
      <c r="P98" s="21"/>
      <c r="Q98" s="28"/>
    </row>
    <row r="99" spans="1:17" ht="21" customHeight="1">
      <c r="A99" s="3"/>
      <c r="B99" s="37"/>
      <c r="C99" s="7"/>
      <c r="D99" s="14"/>
      <c r="E99" s="14"/>
      <c r="F99" s="23"/>
      <c r="G99" s="23"/>
      <c r="H99" s="3"/>
      <c r="I99" s="7"/>
      <c r="J99" s="21"/>
      <c r="M99" s="25"/>
      <c r="N99" s="16"/>
      <c r="O99" s="16"/>
      <c r="P99" s="21"/>
      <c r="Q99" s="28"/>
    </row>
    <row r="100" spans="1:17" ht="21" customHeight="1">
      <c r="A100" s="8">
        <v>3</v>
      </c>
      <c r="B100" s="6" t="s">
        <v>137</v>
      </c>
      <c r="C100" s="6" t="s">
        <v>9</v>
      </c>
      <c r="D100" s="13">
        <v>41600</v>
      </c>
      <c r="E100" s="17">
        <v>41600</v>
      </c>
      <c r="F100" s="18">
        <v>100</v>
      </c>
      <c r="G100" s="35" t="s">
        <v>164</v>
      </c>
      <c r="H100" s="35" t="s">
        <v>165</v>
      </c>
      <c r="I100" s="5" t="s">
        <v>10</v>
      </c>
      <c r="J100" s="21"/>
      <c r="M100" s="25"/>
      <c r="N100" s="16"/>
      <c r="O100" s="16"/>
      <c r="P100" s="21"/>
      <c r="Q100" s="28"/>
    </row>
    <row r="101" spans="1:17" ht="21" customHeight="1">
      <c r="A101" s="3"/>
      <c r="B101" s="7"/>
      <c r="C101" s="7"/>
      <c r="D101" s="14"/>
      <c r="E101" s="26"/>
      <c r="F101" s="23"/>
      <c r="G101" s="23"/>
      <c r="H101" s="3"/>
      <c r="I101" s="7"/>
      <c r="J101" s="21"/>
      <c r="M101" s="25"/>
      <c r="N101" s="16"/>
      <c r="O101" s="16"/>
      <c r="P101" s="21"/>
      <c r="Q101" s="28"/>
    </row>
    <row r="102" spans="1:17" ht="21" customHeight="1">
      <c r="A102" s="8">
        <v>4</v>
      </c>
      <c r="B102" s="5" t="s">
        <v>138</v>
      </c>
      <c r="C102" s="5" t="s">
        <v>9</v>
      </c>
      <c r="D102" s="12">
        <v>6000</v>
      </c>
      <c r="E102" s="12">
        <v>6000</v>
      </c>
      <c r="F102" s="19">
        <v>100</v>
      </c>
      <c r="G102" s="35" t="s">
        <v>164</v>
      </c>
      <c r="H102" s="35" t="s">
        <v>165</v>
      </c>
      <c r="I102" s="5" t="s">
        <v>10</v>
      </c>
      <c r="J102" s="21"/>
      <c r="M102" s="25"/>
      <c r="N102" s="16"/>
      <c r="O102" s="16"/>
      <c r="P102" s="21"/>
      <c r="Q102" s="28"/>
    </row>
    <row r="103" spans="1:17" ht="21" customHeight="1">
      <c r="A103" s="3"/>
      <c r="B103" s="6"/>
      <c r="C103" s="6"/>
      <c r="D103" s="13"/>
      <c r="E103" s="13"/>
      <c r="F103" s="18"/>
      <c r="G103" s="4"/>
      <c r="H103" s="4"/>
      <c r="I103" s="6"/>
      <c r="J103" s="21"/>
      <c r="M103" s="25"/>
      <c r="N103" s="16"/>
      <c r="O103" s="16"/>
      <c r="P103" s="21"/>
      <c r="Q103" s="28"/>
    </row>
    <row r="104" spans="1:17" ht="21" customHeight="1">
      <c r="A104" s="2">
        <v>5</v>
      </c>
      <c r="B104" s="39" t="s">
        <v>134</v>
      </c>
      <c r="C104" s="39" t="s">
        <v>9</v>
      </c>
      <c r="D104" s="12">
        <v>15000</v>
      </c>
      <c r="E104" s="12">
        <v>15000</v>
      </c>
      <c r="F104" s="19">
        <v>100</v>
      </c>
      <c r="G104" s="35" t="s">
        <v>157</v>
      </c>
      <c r="H104" s="41" t="s">
        <v>158</v>
      </c>
      <c r="I104" s="5" t="s">
        <v>10</v>
      </c>
      <c r="J104" s="21"/>
      <c r="M104" s="25"/>
      <c r="N104" s="16"/>
      <c r="O104" s="16"/>
      <c r="P104" s="21"/>
      <c r="Q104" s="28"/>
    </row>
    <row r="105" spans="1:17" ht="21" customHeight="1">
      <c r="A105" s="3"/>
      <c r="B105" s="40"/>
      <c r="C105" s="40"/>
      <c r="D105" s="14"/>
      <c r="E105" s="14"/>
      <c r="F105" s="23"/>
      <c r="G105" s="23"/>
      <c r="H105" s="42"/>
      <c r="I105" s="7"/>
      <c r="J105" s="21"/>
      <c r="M105" s="25"/>
      <c r="N105" s="16"/>
      <c r="O105" s="16"/>
      <c r="P105" s="21"/>
      <c r="Q105" s="28"/>
    </row>
    <row r="106" spans="1:17" ht="21" customHeight="1">
      <c r="A106" s="21"/>
      <c r="D106" s="25"/>
      <c r="E106" s="17"/>
      <c r="F106" s="15"/>
      <c r="G106" s="36"/>
      <c r="H106" s="36"/>
      <c r="J106" s="21"/>
      <c r="M106" s="25"/>
      <c r="N106" s="16"/>
      <c r="O106" s="16"/>
      <c r="P106" s="21"/>
      <c r="Q106" s="28"/>
    </row>
    <row r="107" spans="1:17" ht="21" customHeight="1">
      <c r="A107" s="21"/>
      <c r="D107" s="25"/>
      <c r="E107" s="17"/>
      <c r="F107" s="15"/>
      <c r="G107" s="36"/>
      <c r="H107" s="36"/>
      <c r="J107" s="21"/>
      <c r="M107" s="25"/>
      <c r="N107" s="16"/>
      <c r="O107" s="16"/>
      <c r="P107" s="21"/>
      <c r="Q107" s="28"/>
    </row>
    <row r="108" spans="1:17" ht="21" customHeight="1">
      <c r="A108" s="21"/>
      <c r="D108" s="25"/>
      <c r="E108" s="17"/>
      <c r="F108" s="15"/>
      <c r="G108" s="36"/>
      <c r="H108" s="36"/>
      <c r="J108" s="21"/>
      <c r="M108" s="25"/>
      <c r="N108" s="16"/>
      <c r="O108" s="16"/>
      <c r="P108" s="21"/>
      <c r="Q108" s="28"/>
    </row>
    <row r="109" spans="1:17" ht="21" customHeight="1">
      <c r="A109" s="21"/>
      <c r="D109" s="25"/>
      <c r="E109" s="17"/>
      <c r="F109" s="15"/>
      <c r="G109" s="36"/>
      <c r="H109" s="36"/>
      <c r="J109" s="21"/>
      <c r="M109" s="25"/>
      <c r="N109" s="16"/>
      <c r="O109" s="16"/>
      <c r="P109" s="21"/>
      <c r="Q109" s="28"/>
    </row>
    <row r="110" spans="1:17" ht="21" customHeight="1">
      <c r="A110" s="21"/>
      <c r="D110" s="25"/>
      <c r="E110" s="17"/>
      <c r="F110" s="15"/>
      <c r="G110" s="36"/>
      <c r="H110" s="36"/>
      <c r="J110" s="21"/>
      <c r="M110" s="25"/>
      <c r="N110" s="16"/>
      <c r="O110" s="16"/>
      <c r="P110" s="21"/>
      <c r="Q110" s="28"/>
    </row>
    <row r="111" spans="1:17" ht="21" customHeight="1">
      <c r="A111" s="21"/>
      <c r="D111" s="25"/>
      <c r="E111" s="17"/>
      <c r="F111" s="15"/>
      <c r="G111" s="36"/>
      <c r="H111" s="36"/>
      <c r="J111" s="21"/>
      <c r="M111" s="25"/>
      <c r="N111" s="16"/>
      <c r="O111" s="16"/>
      <c r="P111" s="21"/>
      <c r="Q111" s="28"/>
    </row>
    <row r="112" spans="1:17">
      <c r="A112" s="21"/>
      <c r="D112" s="25"/>
      <c r="E112" s="25"/>
      <c r="F112" s="15"/>
      <c r="G112" s="15"/>
      <c r="H112" s="21"/>
    </row>
    <row r="113" spans="1:9">
      <c r="A113" s="2" t="s">
        <v>1</v>
      </c>
      <c r="B113" s="2" t="s">
        <v>2</v>
      </c>
      <c r="C113" s="2" t="s">
        <v>7</v>
      </c>
      <c r="D113" s="2" t="s">
        <v>3</v>
      </c>
      <c r="E113" s="2" t="s">
        <v>23</v>
      </c>
      <c r="F113" s="2" t="s">
        <v>22</v>
      </c>
      <c r="G113" s="60" t="s">
        <v>104</v>
      </c>
      <c r="H113" s="60"/>
      <c r="I113" s="2" t="s">
        <v>5</v>
      </c>
    </row>
    <row r="114" spans="1:9">
      <c r="A114" s="3"/>
      <c r="B114" s="3"/>
      <c r="C114" s="3" t="s">
        <v>6</v>
      </c>
      <c r="D114" s="3"/>
      <c r="E114" s="4" t="s">
        <v>24</v>
      </c>
      <c r="F114" s="3" t="s">
        <v>4</v>
      </c>
      <c r="G114" s="3" t="s">
        <v>105</v>
      </c>
      <c r="H114" s="3" t="s">
        <v>106</v>
      </c>
      <c r="I114" s="4"/>
    </row>
    <row r="115" spans="1:9">
      <c r="A115" s="10"/>
      <c r="B115" s="10" t="s">
        <v>20</v>
      </c>
      <c r="C115" s="9"/>
      <c r="D115" s="11">
        <f>D116+D118+D123+D125+D127+D129+D131+D137+D142+D145+D147+D149+D151</f>
        <v>2499217</v>
      </c>
      <c r="E115" s="11">
        <f>E116+E118+E123+E125+E127+E129+E131+E137+E142+E145+E147+E149+E151</f>
        <v>2407712.52</v>
      </c>
      <c r="F115" s="22">
        <v>96.34</v>
      </c>
      <c r="G115" s="22"/>
      <c r="H115" s="10"/>
      <c r="I115" s="9"/>
    </row>
    <row r="116" spans="1:9">
      <c r="A116" s="2">
        <v>1</v>
      </c>
      <c r="B116" s="5" t="s">
        <v>21</v>
      </c>
      <c r="C116" s="5" t="s">
        <v>175</v>
      </c>
      <c r="D116" s="12">
        <v>40000</v>
      </c>
      <c r="E116" s="12">
        <v>40000</v>
      </c>
      <c r="F116" s="19">
        <v>100</v>
      </c>
      <c r="G116" s="35" t="s">
        <v>176</v>
      </c>
      <c r="H116" s="35" t="s">
        <v>177</v>
      </c>
      <c r="I116" s="5" t="s">
        <v>10</v>
      </c>
    </row>
    <row r="117" spans="1:9">
      <c r="A117" s="3"/>
      <c r="B117" s="7"/>
      <c r="C117" s="7"/>
      <c r="D117" s="14"/>
      <c r="E117" s="14"/>
      <c r="F117" s="7"/>
      <c r="G117" s="4"/>
      <c r="H117" s="4"/>
      <c r="I117" s="7"/>
    </row>
    <row r="118" spans="1:9">
      <c r="A118" s="8">
        <v>2</v>
      </c>
      <c r="B118" s="6" t="s">
        <v>52</v>
      </c>
      <c r="C118" s="5" t="s">
        <v>175</v>
      </c>
      <c r="D118" s="13">
        <v>9936</v>
      </c>
      <c r="E118" s="13">
        <v>9936</v>
      </c>
      <c r="F118" s="19">
        <v>100</v>
      </c>
      <c r="G118" s="35" t="s">
        <v>176</v>
      </c>
      <c r="H118" s="35" t="s">
        <v>177</v>
      </c>
      <c r="I118" s="5" t="s">
        <v>10</v>
      </c>
    </row>
    <row r="119" spans="1:9">
      <c r="A119" s="3"/>
      <c r="B119" s="7"/>
      <c r="C119" s="7"/>
      <c r="D119" s="14"/>
      <c r="E119" s="14"/>
      <c r="F119" s="7"/>
      <c r="G119" s="4"/>
      <c r="H119" s="4"/>
      <c r="I119" s="7"/>
    </row>
    <row r="120" spans="1:9">
      <c r="A120" s="8">
        <v>3</v>
      </c>
      <c r="B120" s="6" t="s">
        <v>68</v>
      </c>
      <c r="C120" s="5" t="s">
        <v>175</v>
      </c>
      <c r="D120" s="13">
        <v>6000</v>
      </c>
      <c r="E120" s="13">
        <v>6000</v>
      </c>
      <c r="F120" s="19">
        <v>100</v>
      </c>
      <c r="G120" s="29" t="s">
        <v>157</v>
      </c>
      <c r="H120" s="29" t="s">
        <v>158</v>
      </c>
      <c r="I120" s="5" t="s">
        <v>10</v>
      </c>
    </row>
    <row r="121" spans="1:9">
      <c r="A121" s="8"/>
      <c r="B121" s="6" t="s">
        <v>69</v>
      </c>
      <c r="C121" s="6"/>
      <c r="D121" s="13"/>
      <c r="E121" s="13"/>
      <c r="F121" s="6"/>
      <c r="G121" s="29"/>
      <c r="H121" s="29"/>
      <c r="I121" s="6"/>
    </row>
    <row r="122" spans="1:9">
      <c r="A122" s="3"/>
      <c r="B122" s="7"/>
      <c r="C122" s="7"/>
      <c r="D122" s="14"/>
      <c r="E122" s="14"/>
      <c r="F122" s="7"/>
      <c r="G122" s="4"/>
      <c r="H122" s="4"/>
      <c r="I122" s="7"/>
    </row>
    <row r="123" spans="1:9">
      <c r="A123" s="8">
        <v>4</v>
      </c>
      <c r="B123" s="6" t="s">
        <v>56</v>
      </c>
      <c r="C123" s="5" t="s">
        <v>175</v>
      </c>
      <c r="D123" s="13">
        <v>9850</v>
      </c>
      <c r="E123" s="13">
        <v>9850</v>
      </c>
      <c r="F123" s="19">
        <v>100</v>
      </c>
      <c r="G123" s="29" t="s">
        <v>178</v>
      </c>
      <c r="H123" s="29" t="s">
        <v>115</v>
      </c>
      <c r="I123" s="5" t="s">
        <v>10</v>
      </c>
    </row>
    <row r="124" spans="1:9">
      <c r="A124" s="3"/>
      <c r="B124" s="7"/>
      <c r="C124" s="7"/>
      <c r="D124" s="14"/>
      <c r="E124" s="14"/>
      <c r="F124" s="7"/>
      <c r="G124" s="4"/>
      <c r="H124" s="4"/>
      <c r="I124" s="7"/>
    </row>
    <row r="125" spans="1:9">
      <c r="A125" s="8">
        <v>5</v>
      </c>
      <c r="B125" s="6" t="s">
        <v>70</v>
      </c>
      <c r="C125" s="5" t="s">
        <v>175</v>
      </c>
      <c r="D125" s="13">
        <v>4100</v>
      </c>
      <c r="E125" s="13">
        <v>3500</v>
      </c>
      <c r="F125" s="6">
        <v>85.37</v>
      </c>
      <c r="G125" s="29" t="s">
        <v>168</v>
      </c>
      <c r="H125" s="35" t="s">
        <v>179</v>
      </c>
      <c r="I125" s="5" t="s">
        <v>10</v>
      </c>
    </row>
    <row r="126" spans="1:9">
      <c r="A126" s="3"/>
      <c r="B126" s="7"/>
      <c r="C126" s="7"/>
      <c r="D126" s="14"/>
      <c r="E126" s="14"/>
      <c r="F126" s="7"/>
      <c r="G126" s="7"/>
      <c r="H126" s="3"/>
      <c r="I126" s="7"/>
    </row>
    <row r="127" spans="1:9">
      <c r="A127" s="8">
        <v>6</v>
      </c>
      <c r="B127" s="6" t="s">
        <v>71</v>
      </c>
      <c r="C127" s="5" t="s">
        <v>175</v>
      </c>
      <c r="D127" s="13">
        <v>24000</v>
      </c>
      <c r="E127" s="13">
        <v>23000</v>
      </c>
      <c r="F127" s="6">
        <v>95.83</v>
      </c>
      <c r="G127" s="29" t="s">
        <v>180</v>
      </c>
      <c r="H127" s="29" t="s">
        <v>181</v>
      </c>
      <c r="I127" s="5" t="s">
        <v>10</v>
      </c>
    </row>
    <row r="128" spans="1:9">
      <c r="A128" s="3"/>
      <c r="B128" s="7"/>
      <c r="C128" s="7"/>
      <c r="D128" s="14"/>
      <c r="E128" s="14"/>
      <c r="F128" s="7"/>
      <c r="G128" s="7"/>
      <c r="H128" s="3"/>
      <c r="I128" s="7"/>
    </row>
    <row r="129" spans="1:9">
      <c r="A129" s="44">
        <v>7</v>
      </c>
      <c r="B129" s="45" t="s">
        <v>80</v>
      </c>
      <c r="C129" s="5" t="s">
        <v>175</v>
      </c>
      <c r="D129" s="46">
        <v>80000</v>
      </c>
      <c r="E129" s="46">
        <v>80000</v>
      </c>
      <c r="F129" s="46">
        <v>100</v>
      </c>
      <c r="G129" s="29" t="s">
        <v>154</v>
      </c>
      <c r="H129" s="29" t="s">
        <v>182</v>
      </c>
      <c r="I129" s="5" t="s">
        <v>10</v>
      </c>
    </row>
    <row r="130" spans="1:9">
      <c r="A130" s="38"/>
      <c r="B130" s="31"/>
      <c r="C130" s="7"/>
      <c r="D130" s="14"/>
      <c r="E130" s="14"/>
      <c r="F130" s="7"/>
      <c r="G130" s="7"/>
      <c r="H130" s="3"/>
      <c r="I130" s="7"/>
    </row>
    <row r="131" spans="1:9">
      <c r="A131" s="2">
        <v>8</v>
      </c>
      <c r="B131" s="50" t="s">
        <v>72</v>
      </c>
      <c r="C131" s="5" t="s">
        <v>175</v>
      </c>
      <c r="D131" s="46">
        <v>107306</v>
      </c>
      <c r="E131" s="12">
        <v>104652</v>
      </c>
      <c r="F131" s="46">
        <v>97.53</v>
      </c>
      <c r="G131" s="29" t="s">
        <v>183</v>
      </c>
      <c r="H131" s="29" t="s">
        <v>24</v>
      </c>
      <c r="I131" s="5" t="s">
        <v>10</v>
      </c>
    </row>
    <row r="132" spans="1:9">
      <c r="A132" s="8"/>
      <c r="B132" s="47" t="s">
        <v>73</v>
      </c>
      <c r="C132" s="6"/>
      <c r="D132" s="8"/>
      <c r="E132" s="29"/>
      <c r="F132" s="8"/>
      <c r="G132" s="8"/>
      <c r="H132" s="8"/>
      <c r="I132" s="29"/>
    </row>
    <row r="133" spans="1:9">
      <c r="A133" s="3"/>
      <c r="B133" s="37"/>
      <c r="C133" s="7"/>
      <c r="D133" s="14"/>
      <c r="E133" s="14"/>
      <c r="F133" s="7"/>
      <c r="G133" s="7"/>
      <c r="H133" s="3"/>
      <c r="I133" s="7"/>
    </row>
    <row r="134" spans="1:9">
      <c r="A134" s="21"/>
      <c r="D134" s="25"/>
      <c r="E134" s="25"/>
      <c r="H134" s="21"/>
    </row>
    <row r="135" spans="1:9">
      <c r="A135" s="2" t="s">
        <v>1</v>
      </c>
      <c r="B135" s="2" t="s">
        <v>2</v>
      </c>
      <c r="C135" s="2" t="s">
        <v>7</v>
      </c>
      <c r="D135" s="2" t="s">
        <v>3</v>
      </c>
      <c r="E135" s="2" t="s">
        <v>23</v>
      </c>
      <c r="F135" s="2" t="s">
        <v>22</v>
      </c>
      <c r="G135" s="60" t="s">
        <v>104</v>
      </c>
      <c r="H135" s="60"/>
      <c r="I135" s="2" t="s">
        <v>5</v>
      </c>
    </row>
    <row r="136" spans="1:9">
      <c r="A136" s="3"/>
      <c r="B136" s="3"/>
      <c r="C136" s="3" t="s">
        <v>6</v>
      </c>
      <c r="D136" s="3"/>
      <c r="E136" s="4" t="s">
        <v>24</v>
      </c>
      <c r="F136" s="3" t="s">
        <v>4</v>
      </c>
      <c r="G136" s="3" t="s">
        <v>105</v>
      </c>
      <c r="H136" s="3" t="s">
        <v>106</v>
      </c>
      <c r="I136" s="4"/>
    </row>
    <row r="137" spans="1:9">
      <c r="A137" s="2">
        <v>9</v>
      </c>
      <c r="B137" s="45" t="s">
        <v>74</v>
      </c>
      <c r="C137" s="5" t="s">
        <v>175</v>
      </c>
      <c r="D137" s="46">
        <v>565488</v>
      </c>
      <c r="E137" s="46">
        <v>524008</v>
      </c>
      <c r="F137" s="46">
        <v>92.66</v>
      </c>
      <c r="G137" s="29" t="s">
        <v>183</v>
      </c>
      <c r="H137" s="29" t="s">
        <v>24</v>
      </c>
      <c r="I137" s="5" t="s">
        <v>10</v>
      </c>
    </row>
    <row r="138" spans="1:9">
      <c r="A138" s="8"/>
      <c r="B138" s="30" t="s">
        <v>75</v>
      </c>
      <c r="C138" s="6"/>
      <c r="D138" s="8"/>
      <c r="E138" s="29"/>
      <c r="F138" s="8"/>
      <c r="G138" s="8"/>
      <c r="H138" s="8"/>
      <c r="I138" s="29"/>
    </row>
    <row r="139" spans="1:9">
      <c r="A139" s="8"/>
      <c r="B139" s="30" t="s">
        <v>77</v>
      </c>
      <c r="C139" s="8"/>
      <c r="D139" s="8"/>
      <c r="E139" s="29"/>
      <c r="F139" s="8"/>
      <c r="G139" s="8"/>
      <c r="H139" s="8"/>
      <c r="I139" s="29"/>
    </row>
    <row r="140" spans="1:9">
      <c r="A140" s="8"/>
      <c r="B140" s="30" t="s">
        <v>76</v>
      </c>
      <c r="C140" s="8"/>
      <c r="D140" s="8"/>
      <c r="E140" s="29"/>
      <c r="F140" s="8"/>
      <c r="G140" s="8"/>
      <c r="H140" s="8"/>
      <c r="I140" s="29"/>
    </row>
    <row r="141" spans="1:9">
      <c r="A141" s="8"/>
      <c r="B141" s="31"/>
      <c r="C141" s="7"/>
      <c r="D141" s="3"/>
      <c r="E141" s="4"/>
      <c r="F141" s="3"/>
      <c r="G141" s="3"/>
      <c r="H141" s="8"/>
      <c r="I141" s="29"/>
    </row>
    <row r="142" spans="1:9">
      <c r="A142" s="2">
        <v>10</v>
      </c>
      <c r="B142" s="45" t="s">
        <v>78</v>
      </c>
      <c r="C142" s="5" t="s">
        <v>175</v>
      </c>
      <c r="D142" s="46">
        <v>526337</v>
      </c>
      <c r="E142" s="46">
        <v>492710.52</v>
      </c>
      <c r="F142" s="46">
        <v>93.61</v>
      </c>
      <c r="G142" s="53" t="s">
        <v>183</v>
      </c>
      <c r="H142" s="35" t="s">
        <v>24</v>
      </c>
      <c r="I142" s="48" t="s">
        <v>10</v>
      </c>
    </row>
    <row r="143" spans="1:9">
      <c r="A143" s="8"/>
      <c r="B143" s="30" t="s">
        <v>79</v>
      </c>
      <c r="C143" s="6"/>
      <c r="D143" s="8"/>
      <c r="E143" s="29"/>
      <c r="F143" s="8"/>
      <c r="G143" s="38"/>
      <c r="H143" s="8"/>
      <c r="I143" s="49"/>
    </row>
    <row r="144" spans="1:9">
      <c r="A144" s="3"/>
      <c r="B144" s="31"/>
      <c r="C144" s="7"/>
      <c r="D144" s="51"/>
      <c r="E144" s="51"/>
      <c r="F144" s="51"/>
      <c r="G144" s="52"/>
      <c r="H144" s="3"/>
      <c r="I144" s="37"/>
    </row>
    <row r="145" spans="1:9">
      <c r="A145" s="8">
        <v>11</v>
      </c>
      <c r="B145" s="30" t="s">
        <v>82</v>
      </c>
      <c r="C145" s="5" t="s">
        <v>175</v>
      </c>
      <c r="D145" s="32">
        <v>20000</v>
      </c>
      <c r="E145" s="32">
        <v>19600</v>
      </c>
      <c r="F145" s="46">
        <v>98</v>
      </c>
      <c r="G145" s="53" t="s">
        <v>184</v>
      </c>
      <c r="H145" s="53" t="s">
        <v>185</v>
      </c>
      <c r="I145" s="5" t="s">
        <v>10</v>
      </c>
    </row>
    <row r="146" spans="1:9">
      <c r="A146" s="3"/>
      <c r="B146" s="31"/>
      <c r="C146" s="3"/>
      <c r="D146" s="3"/>
      <c r="E146" s="4"/>
      <c r="F146" s="3"/>
      <c r="G146" s="3"/>
      <c r="H146" s="3"/>
      <c r="I146" s="4"/>
    </row>
    <row r="147" spans="1:9">
      <c r="A147" s="8">
        <v>12</v>
      </c>
      <c r="B147" s="30" t="s">
        <v>82</v>
      </c>
      <c r="C147" s="5" t="s">
        <v>175</v>
      </c>
      <c r="D147" s="32">
        <v>10400</v>
      </c>
      <c r="E147" s="32">
        <v>9800</v>
      </c>
      <c r="F147" s="32">
        <v>94.23</v>
      </c>
      <c r="G147" s="53" t="s">
        <v>186</v>
      </c>
      <c r="H147" s="53" t="s">
        <v>187</v>
      </c>
      <c r="I147" s="5" t="s">
        <v>10</v>
      </c>
    </row>
    <row r="148" spans="1:9">
      <c r="A148" s="3"/>
      <c r="B148" s="31"/>
      <c r="C148" s="7"/>
      <c r="D148" s="14"/>
      <c r="E148" s="14"/>
      <c r="F148" s="7"/>
      <c r="G148" s="7"/>
      <c r="H148" s="3"/>
      <c r="I148" s="7"/>
    </row>
    <row r="149" spans="1:9">
      <c r="A149" s="8">
        <v>13</v>
      </c>
      <c r="B149" s="30" t="s">
        <v>81</v>
      </c>
      <c r="C149" s="5" t="s">
        <v>175</v>
      </c>
      <c r="D149" s="32">
        <v>75800</v>
      </c>
      <c r="E149" s="32">
        <v>67500</v>
      </c>
      <c r="F149" s="32">
        <v>89.05</v>
      </c>
      <c r="G149" s="53" t="s">
        <v>188</v>
      </c>
      <c r="H149" s="53" t="s">
        <v>189</v>
      </c>
      <c r="I149" s="5" t="s">
        <v>10</v>
      </c>
    </row>
    <row r="150" spans="1:9">
      <c r="A150" s="3"/>
      <c r="B150" s="31"/>
      <c r="C150" s="7"/>
      <c r="D150" s="14"/>
      <c r="E150" s="14"/>
      <c r="F150" s="7"/>
      <c r="G150" s="7"/>
      <c r="H150" s="3"/>
      <c r="I150" s="7"/>
    </row>
    <row r="151" spans="1:9">
      <c r="A151" s="2">
        <v>14</v>
      </c>
      <c r="B151" s="5" t="s">
        <v>83</v>
      </c>
      <c r="C151" s="5" t="s">
        <v>175</v>
      </c>
      <c r="D151" s="12">
        <v>1026000</v>
      </c>
      <c r="E151" s="12">
        <v>1023156</v>
      </c>
      <c r="F151" s="19">
        <v>99.72</v>
      </c>
      <c r="G151" s="35" t="s">
        <v>183</v>
      </c>
      <c r="H151" s="35" t="s">
        <v>24</v>
      </c>
      <c r="I151" s="5" t="s">
        <v>10</v>
      </c>
    </row>
    <row r="152" spans="1:9">
      <c r="A152" s="8"/>
      <c r="B152" s="6" t="s">
        <v>84</v>
      </c>
      <c r="C152" s="6"/>
      <c r="D152" s="13"/>
      <c r="E152" s="13"/>
      <c r="F152" s="6"/>
      <c r="G152" s="6"/>
      <c r="H152" s="8"/>
      <c r="I152" s="6"/>
    </row>
    <row r="153" spans="1:9">
      <c r="A153" s="3"/>
      <c r="B153" s="31"/>
      <c r="C153" s="7"/>
      <c r="D153" s="14"/>
      <c r="E153" s="14"/>
      <c r="F153" s="7"/>
      <c r="G153" s="7"/>
      <c r="H153" s="3"/>
      <c r="I153" s="7"/>
    </row>
    <row r="154" spans="1:9">
      <c r="A154" s="21"/>
      <c r="B154" s="33"/>
      <c r="D154" s="25"/>
      <c r="E154" s="25"/>
      <c r="H154" s="21"/>
    </row>
    <row r="155" spans="1:9">
      <c r="A155" s="21"/>
      <c r="B155" s="33"/>
      <c r="D155" s="25"/>
      <c r="E155" s="25"/>
      <c r="H155" s="21"/>
    </row>
    <row r="156" spans="1:9">
      <c r="A156" s="21"/>
      <c r="B156" s="33"/>
      <c r="D156" s="25"/>
      <c r="E156" s="25"/>
      <c r="H156" s="21"/>
    </row>
    <row r="157" spans="1:9">
      <c r="A157" s="2" t="s">
        <v>1</v>
      </c>
      <c r="B157" s="2" t="s">
        <v>2</v>
      </c>
      <c r="C157" s="2" t="s">
        <v>7</v>
      </c>
      <c r="D157" s="2" t="s">
        <v>3</v>
      </c>
      <c r="E157" s="2" t="s">
        <v>23</v>
      </c>
      <c r="F157" s="2" t="s">
        <v>22</v>
      </c>
      <c r="G157" s="60" t="s">
        <v>104</v>
      </c>
      <c r="H157" s="60"/>
      <c r="I157" s="2" t="s">
        <v>5</v>
      </c>
    </row>
    <row r="158" spans="1:9">
      <c r="A158" s="3"/>
      <c r="B158" s="3"/>
      <c r="C158" s="3" t="s">
        <v>6</v>
      </c>
      <c r="D158" s="3"/>
      <c r="E158" s="4" t="s">
        <v>24</v>
      </c>
      <c r="F158" s="3" t="s">
        <v>4</v>
      </c>
      <c r="G158" s="3" t="s">
        <v>105</v>
      </c>
      <c r="H158" s="3" t="s">
        <v>106</v>
      </c>
      <c r="I158" s="4"/>
    </row>
    <row r="159" spans="1:9">
      <c r="A159" s="9"/>
      <c r="B159" s="10" t="s">
        <v>13</v>
      </c>
      <c r="C159" s="9"/>
      <c r="D159" s="11">
        <f>D160+D163+D165+D168+D171+D173</f>
        <v>465200</v>
      </c>
      <c r="E159" s="11">
        <f>E160+E163+E165+E168+E171+E173</f>
        <v>393058</v>
      </c>
      <c r="F159" s="22">
        <v>84.49</v>
      </c>
      <c r="G159" s="22"/>
      <c r="H159" s="10"/>
      <c r="I159" s="9"/>
    </row>
    <row r="160" spans="1:9">
      <c r="A160" s="2">
        <v>1</v>
      </c>
      <c r="B160" s="5" t="s">
        <v>87</v>
      </c>
      <c r="C160" s="5" t="s">
        <v>9</v>
      </c>
      <c r="D160" s="12">
        <v>7000</v>
      </c>
      <c r="E160" s="17">
        <v>7000</v>
      </c>
      <c r="F160" s="19">
        <v>100</v>
      </c>
      <c r="G160" s="35" t="s">
        <v>190</v>
      </c>
      <c r="H160" s="35" t="s">
        <v>190</v>
      </c>
      <c r="I160" s="5" t="s">
        <v>10</v>
      </c>
    </row>
    <row r="161" spans="1:9">
      <c r="A161" s="8"/>
      <c r="B161" s="6" t="s">
        <v>45</v>
      </c>
      <c r="C161" s="6"/>
      <c r="D161" s="13"/>
      <c r="E161" s="16"/>
      <c r="F161" s="18"/>
      <c r="G161" s="18"/>
      <c r="H161" s="8"/>
      <c r="I161" s="6"/>
    </row>
    <row r="162" spans="1:9">
      <c r="A162" s="3"/>
      <c r="B162" s="7"/>
      <c r="C162" s="7"/>
      <c r="D162" s="14"/>
      <c r="E162" s="14"/>
      <c r="F162" s="7"/>
      <c r="G162" s="7"/>
      <c r="H162" s="3"/>
      <c r="I162" s="7"/>
    </row>
    <row r="163" spans="1:9">
      <c r="A163" s="2">
        <v>2</v>
      </c>
      <c r="B163" s="5" t="s">
        <v>28</v>
      </c>
      <c r="C163" s="5" t="s">
        <v>9</v>
      </c>
      <c r="D163" s="12">
        <v>36000</v>
      </c>
      <c r="E163" s="17">
        <v>32100</v>
      </c>
      <c r="F163" s="19">
        <v>89.17</v>
      </c>
      <c r="G163" s="35" t="s">
        <v>191</v>
      </c>
      <c r="H163" s="35" t="s">
        <v>191</v>
      </c>
      <c r="I163" s="5" t="s">
        <v>10</v>
      </c>
    </row>
    <row r="164" spans="1:9">
      <c r="A164" s="3"/>
      <c r="B164" s="7"/>
      <c r="C164" s="7"/>
      <c r="D164" s="14"/>
      <c r="E164" s="14"/>
      <c r="F164" s="7"/>
      <c r="G164" s="7"/>
      <c r="H164" s="3"/>
      <c r="I164" s="7"/>
    </row>
    <row r="165" spans="1:9">
      <c r="A165" s="8">
        <v>3</v>
      </c>
      <c r="B165" s="6" t="s">
        <v>85</v>
      </c>
      <c r="C165" s="6" t="s">
        <v>9</v>
      </c>
      <c r="D165" s="13">
        <v>50000</v>
      </c>
      <c r="E165" s="13">
        <v>26558</v>
      </c>
      <c r="F165" s="18">
        <v>53.12</v>
      </c>
      <c r="G165" s="35" t="s">
        <v>183</v>
      </c>
      <c r="H165" s="35" t="s">
        <v>24</v>
      </c>
      <c r="I165" s="6" t="s">
        <v>10</v>
      </c>
    </row>
    <row r="166" spans="1:9">
      <c r="A166" s="8"/>
      <c r="B166" s="6" t="s">
        <v>86</v>
      </c>
      <c r="C166" s="6"/>
      <c r="D166" s="13"/>
      <c r="E166" s="13"/>
      <c r="F166" s="18"/>
      <c r="G166" s="18"/>
      <c r="H166" s="8"/>
      <c r="I166" s="6"/>
    </row>
    <row r="167" spans="1:9">
      <c r="A167" s="3"/>
      <c r="B167" s="7"/>
      <c r="C167" s="7"/>
      <c r="D167" s="14"/>
      <c r="E167" s="14"/>
      <c r="F167" s="23"/>
      <c r="G167" s="23"/>
      <c r="H167" s="3"/>
      <c r="I167" s="7"/>
    </row>
    <row r="168" spans="1:9">
      <c r="A168" s="8">
        <v>4</v>
      </c>
      <c r="B168" s="6" t="s">
        <v>88</v>
      </c>
      <c r="C168" s="6" t="s">
        <v>9</v>
      </c>
      <c r="D168" s="13">
        <v>50000</v>
      </c>
      <c r="E168" s="13">
        <v>49400</v>
      </c>
      <c r="F168" s="18">
        <v>98.8</v>
      </c>
      <c r="G168" s="35" t="s">
        <v>192</v>
      </c>
      <c r="H168" s="35" t="s">
        <v>193</v>
      </c>
      <c r="I168" s="5" t="s">
        <v>10</v>
      </c>
    </row>
    <row r="169" spans="1:9">
      <c r="A169" s="8"/>
      <c r="B169" s="6" t="s">
        <v>89</v>
      </c>
      <c r="C169" s="6"/>
      <c r="D169" s="13"/>
      <c r="E169" s="13"/>
      <c r="F169" s="18"/>
      <c r="G169" s="18"/>
      <c r="H169" s="8"/>
      <c r="I169" s="6"/>
    </row>
    <row r="170" spans="1:9">
      <c r="A170" s="3"/>
      <c r="B170" s="7"/>
      <c r="C170" s="7"/>
      <c r="D170" s="14"/>
      <c r="E170" s="14"/>
      <c r="F170" s="23"/>
      <c r="G170" s="23"/>
      <c r="H170" s="3"/>
      <c r="I170" s="7"/>
    </row>
    <row r="171" spans="1:9">
      <c r="A171" s="8">
        <v>5</v>
      </c>
      <c r="B171" s="6" t="s">
        <v>90</v>
      </c>
      <c r="C171" s="6" t="s">
        <v>9</v>
      </c>
      <c r="D171" s="13">
        <v>162200</v>
      </c>
      <c r="E171" s="13">
        <v>118000</v>
      </c>
      <c r="F171" s="18">
        <v>72.75</v>
      </c>
      <c r="G171" s="35" t="s">
        <v>151</v>
      </c>
      <c r="H171" s="35" t="s">
        <v>152</v>
      </c>
      <c r="I171" s="5" t="s">
        <v>10</v>
      </c>
    </row>
    <row r="172" spans="1:9">
      <c r="A172" s="3"/>
      <c r="B172" s="7"/>
      <c r="C172" s="7"/>
      <c r="D172" s="14"/>
      <c r="E172" s="14"/>
      <c r="F172" s="23"/>
      <c r="G172" s="23"/>
      <c r="H172" s="3"/>
      <c r="I172" s="7"/>
    </row>
    <row r="173" spans="1:9">
      <c r="A173" s="8">
        <v>6</v>
      </c>
      <c r="B173" s="6" t="s">
        <v>91</v>
      </c>
      <c r="C173" s="6" t="s">
        <v>9</v>
      </c>
      <c r="D173" s="13">
        <v>160000</v>
      </c>
      <c r="E173" s="13">
        <v>160000</v>
      </c>
      <c r="F173" s="18">
        <v>100</v>
      </c>
      <c r="G173" s="35" t="s">
        <v>183</v>
      </c>
      <c r="H173" s="35" t="s">
        <v>24</v>
      </c>
      <c r="I173" s="5" t="s">
        <v>10</v>
      </c>
    </row>
    <row r="174" spans="1:9">
      <c r="A174" s="3"/>
      <c r="B174" s="7"/>
      <c r="C174" s="7"/>
      <c r="D174" s="14"/>
      <c r="E174" s="14"/>
      <c r="F174" s="23"/>
      <c r="G174" s="23"/>
      <c r="H174" s="3"/>
      <c r="I174" s="7"/>
    </row>
    <row r="175" spans="1:9">
      <c r="A175" s="21"/>
      <c r="D175" s="25"/>
      <c r="E175" s="25"/>
      <c r="F175" s="15"/>
      <c r="G175" s="15"/>
      <c r="H175" s="21"/>
    </row>
    <row r="176" spans="1:9">
      <c r="A176" s="21"/>
      <c r="D176" s="25"/>
      <c r="E176" s="25"/>
      <c r="F176" s="15"/>
      <c r="G176" s="15"/>
      <c r="H176" s="21"/>
    </row>
    <row r="177" spans="1:9">
      <c r="A177" s="21"/>
      <c r="D177" s="25"/>
      <c r="E177" s="25"/>
      <c r="F177" s="15"/>
      <c r="G177" s="15"/>
      <c r="H177" s="21"/>
    </row>
    <row r="178" spans="1:9">
      <c r="A178" s="21"/>
      <c r="D178" s="25"/>
      <c r="E178" s="25"/>
      <c r="F178" s="15"/>
      <c r="G178" s="15"/>
      <c r="H178" s="21"/>
    </row>
    <row r="179" spans="1:9">
      <c r="A179" s="2" t="s">
        <v>1</v>
      </c>
      <c r="B179" s="2" t="s">
        <v>2</v>
      </c>
      <c r="C179" s="2" t="s">
        <v>7</v>
      </c>
      <c r="D179" s="2" t="s">
        <v>3</v>
      </c>
      <c r="E179" s="2" t="s">
        <v>23</v>
      </c>
      <c r="F179" s="2" t="s">
        <v>22</v>
      </c>
      <c r="G179" s="60" t="s">
        <v>104</v>
      </c>
      <c r="H179" s="60"/>
      <c r="I179" s="2" t="s">
        <v>5</v>
      </c>
    </row>
    <row r="180" spans="1:9">
      <c r="A180" s="3"/>
      <c r="B180" s="3"/>
      <c r="C180" s="3" t="s">
        <v>6</v>
      </c>
      <c r="D180" s="3"/>
      <c r="E180" s="4" t="s">
        <v>24</v>
      </c>
      <c r="F180" s="3" t="s">
        <v>4</v>
      </c>
      <c r="G180" s="3" t="s">
        <v>105</v>
      </c>
      <c r="H180" s="3" t="s">
        <v>106</v>
      </c>
      <c r="I180" s="4"/>
    </row>
    <row r="181" spans="1:9">
      <c r="A181" s="10"/>
      <c r="B181" s="10" t="s">
        <v>15</v>
      </c>
      <c r="C181" s="9"/>
      <c r="D181" s="11">
        <f>D182+D184+D186+D188+D190+D192+D194+D196+D198</f>
        <v>151700</v>
      </c>
      <c r="E181" s="11">
        <f>E182+E184+E186+E188+E190+E192+E194+E196+E198</f>
        <v>147166</v>
      </c>
      <c r="F181" s="22">
        <v>97.01</v>
      </c>
      <c r="G181" s="22"/>
      <c r="H181" s="10"/>
      <c r="I181" s="9"/>
    </row>
    <row r="182" spans="1:9">
      <c r="A182" s="8">
        <v>1</v>
      </c>
      <c r="B182" s="6" t="s">
        <v>16</v>
      </c>
      <c r="C182" s="6" t="s">
        <v>29</v>
      </c>
      <c r="D182" s="13">
        <v>20000</v>
      </c>
      <c r="E182" s="13">
        <v>20000</v>
      </c>
      <c r="F182" s="18">
        <v>100</v>
      </c>
      <c r="G182" s="35" t="s">
        <v>194</v>
      </c>
      <c r="H182" s="35" t="s">
        <v>194</v>
      </c>
      <c r="I182" s="5" t="s">
        <v>10</v>
      </c>
    </row>
    <row r="183" spans="1:9">
      <c r="A183" s="3"/>
      <c r="B183" s="7"/>
      <c r="C183" s="7"/>
      <c r="D183" s="14"/>
      <c r="E183" s="14"/>
      <c r="F183" s="23"/>
      <c r="G183" s="23"/>
      <c r="H183" s="3"/>
      <c r="I183" s="7"/>
    </row>
    <row r="184" spans="1:9">
      <c r="A184" s="8">
        <v>2</v>
      </c>
      <c r="B184" s="6" t="s">
        <v>52</v>
      </c>
      <c r="C184" s="6" t="s">
        <v>29</v>
      </c>
      <c r="D184" s="13">
        <v>20000</v>
      </c>
      <c r="E184" s="13">
        <v>17436</v>
      </c>
      <c r="F184" s="18">
        <v>87.18</v>
      </c>
      <c r="G184" s="35" t="s">
        <v>176</v>
      </c>
      <c r="H184" s="35" t="s">
        <v>177</v>
      </c>
      <c r="I184" s="5" t="s">
        <v>10</v>
      </c>
    </row>
    <row r="185" spans="1:9">
      <c r="A185" s="3"/>
      <c r="B185" s="7"/>
      <c r="C185" s="7"/>
      <c r="D185" s="14"/>
      <c r="E185" s="14"/>
      <c r="F185" s="23"/>
      <c r="G185" s="23"/>
      <c r="H185" s="3"/>
      <c r="I185" s="7"/>
    </row>
    <row r="186" spans="1:9">
      <c r="A186" s="8">
        <v>3</v>
      </c>
      <c r="B186" s="6" t="s">
        <v>56</v>
      </c>
      <c r="C186" s="6" t="s">
        <v>29</v>
      </c>
      <c r="D186" s="13">
        <v>14000</v>
      </c>
      <c r="E186" s="13">
        <v>12130</v>
      </c>
      <c r="F186" s="18">
        <v>86.64</v>
      </c>
      <c r="G186" s="35" t="s">
        <v>176</v>
      </c>
      <c r="H186" s="35" t="s">
        <v>177</v>
      </c>
      <c r="I186" s="5" t="s">
        <v>10</v>
      </c>
    </row>
    <row r="187" spans="1:9">
      <c r="A187" s="3"/>
      <c r="B187" s="7"/>
      <c r="C187" s="7" t="s">
        <v>92</v>
      </c>
      <c r="D187" s="14"/>
      <c r="E187" s="14"/>
      <c r="F187" s="23"/>
      <c r="G187" s="23"/>
      <c r="H187" s="3"/>
      <c r="I187" s="7"/>
    </row>
    <row r="188" spans="1:9">
      <c r="A188" s="8">
        <v>4</v>
      </c>
      <c r="B188" s="6" t="s">
        <v>93</v>
      </c>
      <c r="C188" s="6" t="s">
        <v>29</v>
      </c>
      <c r="D188" s="13">
        <v>8500</v>
      </c>
      <c r="E188" s="13">
        <v>8500</v>
      </c>
      <c r="F188" s="18">
        <v>100</v>
      </c>
      <c r="G188" s="35" t="s">
        <v>195</v>
      </c>
      <c r="H188" s="35" t="s">
        <v>196</v>
      </c>
      <c r="I188" s="5" t="s">
        <v>10</v>
      </c>
    </row>
    <row r="189" spans="1:9">
      <c r="A189" s="3"/>
      <c r="B189" s="7"/>
      <c r="C189" s="7"/>
      <c r="D189" s="14"/>
      <c r="E189" s="14"/>
      <c r="F189" s="23"/>
      <c r="G189" s="23"/>
      <c r="H189" s="3"/>
      <c r="I189" s="7"/>
    </row>
    <row r="190" spans="1:9">
      <c r="A190" s="8">
        <v>5</v>
      </c>
      <c r="B190" s="6" t="s">
        <v>94</v>
      </c>
      <c r="C190" s="6" t="s">
        <v>29</v>
      </c>
      <c r="D190" s="13">
        <v>37900</v>
      </c>
      <c r="E190" s="13">
        <v>37900</v>
      </c>
      <c r="F190" s="18">
        <v>100</v>
      </c>
      <c r="G190" s="35" t="s">
        <v>197</v>
      </c>
      <c r="H190" s="35" t="s">
        <v>198</v>
      </c>
      <c r="I190" s="5" t="s">
        <v>10</v>
      </c>
    </row>
    <row r="191" spans="1:9">
      <c r="A191" s="3"/>
      <c r="B191" s="7"/>
      <c r="C191" s="7"/>
      <c r="D191" s="14"/>
      <c r="E191" s="14"/>
      <c r="F191" s="23"/>
      <c r="G191" s="23"/>
      <c r="H191" s="3"/>
      <c r="I191" s="7"/>
    </row>
    <row r="192" spans="1:9">
      <c r="A192" s="8">
        <v>6</v>
      </c>
      <c r="B192" s="6" t="s">
        <v>95</v>
      </c>
      <c r="C192" s="6" t="s">
        <v>29</v>
      </c>
      <c r="D192" s="13">
        <v>8000</v>
      </c>
      <c r="E192" s="13">
        <v>8000</v>
      </c>
      <c r="F192" s="18">
        <v>100</v>
      </c>
      <c r="G192" s="35" t="s">
        <v>199</v>
      </c>
      <c r="H192" s="35" t="s">
        <v>200</v>
      </c>
      <c r="I192" s="5" t="s">
        <v>10</v>
      </c>
    </row>
    <row r="193" spans="1:9">
      <c r="A193" s="3"/>
      <c r="B193" s="7"/>
      <c r="C193" s="7"/>
      <c r="D193" s="14"/>
      <c r="E193" s="14"/>
      <c r="F193" s="23"/>
      <c r="G193" s="23"/>
      <c r="H193" s="3"/>
      <c r="I193" s="7"/>
    </row>
    <row r="194" spans="1:9">
      <c r="A194" s="8">
        <v>7</v>
      </c>
      <c r="B194" s="6" t="s">
        <v>96</v>
      </c>
      <c r="C194" s="6" t="s">
        <v>29</v>
      </c>
      <c r="D194" s="13">
        <v>3300</v>
      </c>
      <c r="E194" s="13">
        <v>3200</v>
      </c>
      <c r="F194" s="18">
        <v>96.97</v>
      </c>
      <c r="G194" s="35" t="s">
        <v>161</v>
      </c>
      <c r="H194" s="35" t="s">
        <v>162</v>
      </c>
      <c r="I194" s="5" t="s">
        <v>10</v>
      </c>
    </row>
    <row r="195" spans="1:9">
      <c r="A195" s="3"/>
      <c r="B195" s="7"/>
      <c r="C195" s="7"/>
      <c r="D195" s="14"/>
      <c r="E195" s="14"/>
      <c r="F195" s="23"/>
      <c r="G195" s="4"/>
      <c r="H195" s="4"/>
      <c r="I195" s="7"/>
    </row>
    <row r="196" spans="1:9">
      <c r="A196" s="2">
        <v>8</v>
      </c>
      <c r="B196" s="5" t="s">
        <v>201</v>
      </c>
      <c r="C196" s="5" t="s">
        <v>29</v>
      </c>
      <c r="D196" s="12">
        <v>40000</v>
      </c>
      <c r="E196" s="12">
        <v>40000</v>
      </c>
      <c r="F196" s="19">
        <v>100</v>
      </c>
      <c r="G196" s="35" t="s">
        <v>202</v>
      </c>
      <c r="H196" s="35" t="s">
        <v>170</v>
      </c>
      <c r="I196" s="5" t="s">
        <v>10</v>
      </c>
    </row>
    <row r="197" spans="1:9">
      <c r="A197" s="3"/>
      <c r="B197" s="7"/>
      <c r="C197" s="7"/>
      <c r="D197" s="14"/>
      <c r="E197" s="14"/>
      <c r="F197" s="23"/>
      <c r="G197" s="4"/>
      <c r="H197" s="4"/>
      <c r="I197" s="7"/>
    </row>
    <row r="198" spans="1:9">
      <c r="A198" s="21"/>
      <c r="D198" s="25"/>
      <c r="E198" s="25"/>
      <c r="F198" s="15"/>
      <c r="G198" s="36"/>
      <c r="H198" s="36"/>
    </row>
    <row r="199" spans="1:9">
      <c r="A199" s="21"/>
      <c r="D199" s="25"/>
      <c r="E199" s="25"/>
      <c r="F199" s="15"/>
      <c r="G199" s="36"/>
      <c r="H199" s="36"/>
    </row>
    <row r="200" spans="1:9">
      <c r="A200" s="21"/>
      <c r="D200" s="25"/>
      <c r="E200" s="25"/>
      <c r="F200" s="15"/>
      <c r="G200" s="36"/>
      <c r="H200" s="36"/>
    </row>
    <row r="201" spans="1:9">
      <c r="A201" s="2" t="s">
        <v>1</v>
      </c>
      <c r="B201" s="2" t="s">
        <v>2</v>
      </c>
      <c r="C201" s="2" t="s">
        <v>7</v>
      </c>
      <c r="D201" s="2" t="s">
        <v>3</v>
      </c>
      <c r="E201" s="2" t="s">
        <v>23</v>
      </c>
      <c r="F201" s="2" t="s">
        <v>22</v>
      </c>
      <c r="G201" s="60" t="s">
        <v>104</v>
      </c>
      <c r="H201" s="60"/>
      <c r="I201" s="2" t="s">
        <v>5</v>
      </c>
    </row>
    <row r="202" spans="1:9">
      <c r="A202" s="3"/>
      <c r="B202" s="3"/>
      <c r="C202" s="3" t="s">
        <v>6</v>
      </c>
      <c r="D202" s="3"/>
      <c r="E202" s="4" t="s">
        <v>24</v>
      </c>
      <c r="F202" s="3" t="s">
        <v>4</v>
      </c>
      <c r="G202" s="3" t="s">
        <v>105</v>
      </c>
      <c r="H202" s="3" t="s">
        <v>106</v>
      </c>
      <c r="I202" s="4"/>
    </row>
    <row r="203" spans="1:9">
      <c r="A203" s="10"/>
      <c r="B203" s="10" t="s">
        <v>30</v>
      </c>
      <c r="C203" s="9"/>
      <c r="D203" s="11">
        <f>D204+D206+D208+D210+D212+D216+D218+D220</f>
        <v>547635</v>
      </c>
      <c r="E203" s="11">
        <f>E204+E206+E208+E210+E212+E216+E218+E220</f>
        <v>544007</v>
      </c>
      <c r="F203" s="22">
        <v>97.33</v>
      </c>
      <c r="G203" s="22"/>
      <c r="H203" s="10"/>
      <c r="I203" s="9"/>
    </row>
    <row r="204" spans="1:9">
      <c r="A204" s="8">
        <v>1</v>
      </c>
      <c r="B204" s="6" t="s">
        <v>52</v>
      </c>
      <c r="C204" s="6" t="s">
        <v>19</v>
      </c>
      <c r="D204" s="13">
        <v>4975</v>
      </c>
      <c r="E204" s="13">
        <v>4975</v>
      </c>
      <c r="F204" s="18">
        <v>100</v>
      </c>
      <c r="G204" s="35" t="s">
        <v>176</v>
      </c>
      <c r="H204" s="35" t="s">
        <v>177</v>
      </c>
      <c r="I204" s="5" t="s">
        <v>10</v>
      </c>
    </row>
    <row r="205" spans="1:9">
      <c r="A205" s="3"/>
      <c r="B205" s="7"/>
      <c r="C205" s="7"/>
      <c r="D205" s="14"/>
      <c r="E205" s="14"/>
      <c r="F205" s="23"/>
      <c r="G205" s="23"/>
      <c r="H205" s="3"/>
      <c r="I205" s="7"/>
    </row>
    <row r="206" spans="1:9">
      <c r="A206" s="2">
        <v>2</v>
      </c>
      <c r="B206" s="5" t="s">
        <v>54</v>
      </c>
      <c r="C206" s="5" t="s">
        <v>19</v>
      </c>
      <c r="D206" s="12">
        <v>15400</v>
      </c>
      <c r="E206" s="12">
        <v>15400</v>
      </c>
      <c r="F206" s="19">
        <v>100</v>
      </c>
      <c r="G206" s="54" t="s">
        <v>205</v>
      </c>
      <c r="H206" s="35" t="s">
        <v>206</v>
      </c>
      <c r="I206" s="5" t="s">
        <v>10</v>
      </c>
    </row>
    <row r="207" spans="1:9">
      <c r="A207" s="3"/>
      <c r="B207" s="7"/>
      <c r="C207" s="7"/>
      <c r="D207" s="14"/>
      <c r="E207" s="14"/>
      <c r="F207" s="23"/>
      <c r="G207" s="15"/>
      <c r="H207" s="3"/>
      <c r="I207" s="7"/>
    </row>
    <row r="208" spans="1:9">
      <c r="A208" s="8">
        <v>3</v>
      </c>
      <c r="B208" s="6" t="s">
        <v>56</v>
      </c>
      <c r="C208" s="6" t="s">
        <v>19</v>
      </c>
      <c r="D208" s="13">
        <v>9600</v>
      </c>
      <c r="E208" s="13">
        <v>9600</v>
      </c>
      <c r="F208" s="18">
        <v>100</v>
      </c>
      <c r="G208" s="35" t="s">
        <v>116</v>
      </c>
      <c r="H208" s="35" t="s">
        <v>207</v>
      </c>
      <c r="I208" s="5" t="s">
        <v>10</v>
      </c>
    </row>
    <row r="209" spans="1:9">
      <c r="A209" s="3"/>
      <c r="B209" s="7"/>
      <c r="C209" s="7"/>
      <c r="D209" s="14"/>
      <c r="E209" s="14"/>
      <c r="F209" s="23"/>
      <c r="G209" s="23"/>
      <c r="H209" s="3"/>
      <c r="I209" s="7"/>
    </row>
    <row r="210" spans="1:9">
      <c r="A210" s="8">
        <v>4</v>
      </c>
      <c r="B210" s="6" t="s">
        <v>53</v>
      </c>
      <c r="C210" s="6" t="s">
        <v>19</v>
      </c>
      <c r="D210" s="13">
        <v>99260</v>
      </c>
      <c r="E210" s="13">
        <v>99260</v>
      </c>
      <c r="F210" s="18">
        <v>100</v>
      </c>
      <c r="G210" s="35" t="s">
        <v>203</v>
      </c>
      <c r="H210" s="35" t="s">
        <v>204</v>
      </c>
      <c r="I210" s="5" t="s">
        <v>10</v>
      </c>
    </row>
    <row r="211" spans="1:9">
      <c r="A211" s="3"/>
      <c r="B211" s="7"/>
      <c r="C211" s="7"/>
      <c r="D211" s="14"/>
      <c r="E211" s="14"/>
      <c r="F211" s="23"/>
      <c r="G211" s="23"/>
      <c r="H211" s="3"/>
      <c r="I211" s="7"/>
    </row>
    <row r="212" spans="1:9">
      <c r="A212" s="2">
        <v>5</v>
      </c>
      <c r="B212" s="5" t="s">
        <v>97</v>
      </c>
      <c r="C212" s="5" t="s">
        <v>19</v>
      </c>
      <c r="D212" s="12">
        <v>150000</v>
      </c>
      <c r="E212" s="12">
        <v>148272</v>
      </c>
      <c r="F212" s="19">
        <v>98.85</v>
      </c>
      <c r="G212" s="35" t="s">
        <v>183</v>
      </c>
      <c r="H212" s="35" t="s">
        <v>24</v>
      </c>
      <c r="I212" s="5" t="s">
        <v>10</v>
      </c>
    </row>
    <row r="213" spans="1:9">
      <c r="A213" s="3"/>
      <c r="B213" s="7" t="s">
        <v>98</v>
      </c>
      <c r="C213" s="7"/>
      <c r="D213" s="14"/>
      <c r="E213" s="14"/>
      <c r="F213" s="23"/>
      <c r="G213" s="18"/>
      <c r="H213" s="8"/>
      <c r="I213" s="6"/>
    </row>
    <row r="214" spans="1:9">
      <c r="A214" s="2">
        <v>6</v>
      </c>
      <c r="B214" s="5" t="s">
        <v>31</v>
      </c>
      <c r="C214" s="5" t="s">
        <v>19</v>
      </c>
      <c r="D214" s="12">
        <v>75000</v>
      </c>
      <c r="E214" s="12">
        <v>69000</v>
      </c>
      <c r="F214" s="18">
        <v>92</v>
      </c>
      <c r="G214" s="35" t="s">
        <v>164</v>
      </c>
      <c r="H214" s="35" t="s">
        <v>202</v>
      </c>
      <c r="I214" s="5" t="s">
        <v>10</v>
      </c>
    </row>
    <row r="215" spans="1:9">
      <c r="A215" s="3"/>
      <c r="B215" s="7" t="s">
        <v>32</v>
      </c>
      <c r="C215" s="7"/>
      <c r="D215" s="14"/>
      <c r="E215" s="14"/>
      <c r="F215" s="6"/>
      <c r="G215" s="6"/>
      <c r="H215" s="8"/>
      <c r="I215" s="6"/>
    </row>
    <row r="216" spans="1:9">
      <c r="A216" s="8">
        <v>7</v>
      </c>
      <c r="B216" s="6" t="s">
        <v>36</v>
      </c>
      <c r="C216" s="6" t="s">
        <v>19</v>
      </c>
      <c r="D216" s="13">
        <v>100000</v>
      </c>
      <c r="E216" s="17">
        <v>99000</v>
      </c>
      <c r="F216" s="19">
        <v>99</v>
      </c>
      <c r="G216" s="35" t="s">
        <v>209</v>
      </c>
      <c r="H216" s="35" t="s">
        <v>210</v>
      </c>
      <c r="I216" s="5" t="s">
        <v>10</v>
      </c>
    </row>
    <row r="217" spans="1:9">
      <c r="A217" s="3"/>
      <c r="B217" s="7"/>
      <c r="C217" s="7"/>
      <c r="D217" s="14"/>
      <c r="E217" s="14"/>
      <c r="F217" s="7"/>
      <c r="G217" s="7"/>
      <c r="H217" s="3"/>
      <c r="I217" s="7"/>
    </row>
    <row r="218" spans="1:9">
      <c r="A218" s="8">
        <v>8</v>
      </c>
      <c r="B218" s="6" t="s">
        <v>33</v>
      </c>
      <c r="C218" s="6" t="s">
        <v>19</v>
      </c>
      <c r="D218" s="13">
        <v>50000</v>
      </c>
      <c r="E218" s="12">
        <v>49500</v>
      </c>
      <c r="F218" s="18">
        <v>99</v>
      </c>
      <c r="G218" s="35" t="s">
        <v>206</v>
      </c>
      <c r="H218" s="35" t="s">
        <v>211</v>
      </c>
      <c r="I218" s="5" t="s">
        <v>10</v>
      </c>
    </row>
    <row r="219" spans="1:9">
      <c r="A219" s="3"/>
      <c r="B219" s="7"/>
      <c r="C219" s="7"/>
      <c r="D219" s="14"/>
      <c r="E219" s="14"/>
      <c r="F219" s="7"/>
      <c r="G219" s="7"/>
      <c r="H219" s="3"/>
      <c r="I219" s="7"/>
    </row>
    <row r="220" spans="1:9">
      <c r="A220" s="8">
        <v>9</v>
      </c>
      <c r="B220" s="6" t="s">
        <v>34</v>
      </c>
      <c r="C220" s="6" t="s">
        <v>19</v>
      </c>
      <c r="D220" s="13">
        <v>118400</v>
      </c>
      <c r="E220" s="13">
        <v>118000</v>
      </c>
      <c r="F220" s="18">
        <v>99.66</v>
      </c>
      <c r="G220" s="35" t="s">
        <v>212</v>
      </c>
      <c r="H220" s="35" t="s">
        <v>213</v>
      </c>
      <c r="I220" s="5" t="s">
        <v>10</v>
      </c>
    </row>
    <row r="221" spans="1:9">
      <c r="A221" s="3"/>
      <c r="B221" s="7" t="s">
        <v>35</v>
      </c>
      <c r="C221" s="7"/>
      <c r="D221" s="14"/>
      <c r="E221" s="14"/>
      <c r="F221" s="7"/>
      <c r="G221" s="7"/>
      <c r="H221" s="3"/>
      <c r="I221" s="7"/>
    </row>
    <row r="222" spans="1:9">
      <c r="A222" s="21"/>
      <c r="D222" s="25"/>
      <c r="E222" s="25"/>
      <c r="H222" s="21"/>
    </row>
    <row r="223" spans="1:9">
      <c r="A223" s="2" t="s">
        <v>1</v>
      </c>
      <c r="B223" s="2" t="s">
        <v>2</v>
      </c>
      <c r="C223" s="2" t="s">
        <v>7</v>
      </c>
      <c r="D223" s="2" t="s">
        <v>3</v>
      </c>
      <c r="E223" s="2" t="s">
        <v>23</v>
      </c>
      <c r="F223" s="2" t="s">
        <v>22</v>
      </c>
      <c r="G223" s="60" t="s">
        <v>104</v>
      </c>
      <c r="H223" s="60"/>
      <c r="I223" s="2" t="s">
        <v>5</v>
      </c>
    </row>
    <row r="224" spans="1:9">
      <c r="A224" s="3"/>
      <c r="B224" s="3"/>
      <c r="C224" s="3" t="s">
        <v>6</v>
      </c>
      <c r="D224" s="3"/>
      <c r="E224" s="4" t="s">
        <v>24</v>
      </c>
      <c r="F224" s="3" t="s">
        <v>4</v>
      </c>
      <c r="G224" s="3" t="s">
        <v>105</v>
      </c>
      <c r="H224" s="3" t="s">
        <v>106</v>
      </c>
      <c r="I224" s="4"/>
    </row>
    <row r="225" spans="1:9">
      <c r="A225" s="10"/>
      <c r="B225" s="10" t="s">
        <v>17</v>
      </c>
      <c r="C225" s="9"/>
      <c r="D225" s="11">
        <f>D226+D228</f>
        <v>270000</v>
      </c>
      <c r="E225" s="11">
        <f>E226+E228</f>
        <v>260350</v>
      </c>
      <c r="F225" s="22">
        <v>96.42</v>
      </c>
      <c r="G225" s="22"/>
      <c r="H225" s="10"/>
      <c r="I225" s="9"/>
    </row>
    <row r="226" spans="1:9">
      <c r="A226" s="2">
        <v>1</v>
      </c>
      <c r="B226" s="6" t="s">
        <v>37</v>
      </c>
      <c r="C226" s="6" t="s">
        <v>29</v>
      </c>
      <c r="D226" s="13">
        <v>250000</v>
      </c>
      <c r="E226" s="13">
        <v>240350</v>
      </c>
      <c r="F226" s="18">
        <v>96.14</v>
      </c>
      <c r="G226" s="35" t="s">
        <v>209</v>
      </c>
      <c r="H226" s="35" t="s">
        <v>209</v>
      </c>
      <c r="I226" s="5" t="s">
        <v>10</v>
      </c>
    </row>
    <row r="227" spans="1:9">
      <c r="A227" s="3"/>
      <c r="B227" s="7"/>
      <c r="C227" s="7"/>
      <c r="D227" s="14"/>
      <c r="E227" s="14"/>
      <c r="F227" s="7"/>
      <c r="G227" s="7"/>
      <c r="H227" s="3"/>
      <c r="I227" s="7"/>
    </row>
    <row r="228" spans="1:9">
      <c r="A228" s="2">
        <v>2</v>
      </c>
      <c r="B228" s="5" t="s">
        <v>38</v>
      </c>
      <c r="C228" s="5" t="s">
        <v>29</v>
      </c>
      <c r="D228" s="12">
        <v>20000</v>
      </c>
      <c r="E228" s="55">
        <v>20000</v>
      </c>
      <c r="F228" s="19">
        <v>100</v>
      </c>
      <c r="G228" s="35" t="s">
        <v>214</v>
      </c>
      <c r="H228" s="35" t="s">
        <v>214</v>
      </c>
      <c r="I228" s="5" t="s">
        <v>10</v>
      </c>
    </row>
    <row r="229" spans="1:9">
      <c r="A229" s="8"/>
      <c r="B229" s="6" t="s">
        <v>39</v>
      </c>
      <c r="C229" s="6"/>
      <c r="D229" s="13"/>
      <c r="E229" s="13"/>
      <c r="F229" s="6"/>
      <c r="G229" s="6"/>
      <c r="H229" s="8"/>
      <c r="I229" s="6"/>
    </row>
    <row r="230" spans="1:9">
      <c r="A230" s="3"/>
      <c r="B230" s="7"/>
      <c r="C230" s="7"/>
      <c r="D230" s="14"/>
      <c r="E230" s="14"/>
      <c r="F230" s="7"/>
      <c r="G230" s="7"/>
      <c r="H230" s="3"/>
      <c r="I230" s="7"/>
    </row>
    <row r="231" spans="1:9">
      <c r="A231" s="3"/>
      <c r="B231" s="3" t="s">
        <v>40</v>
      </c>
      <c r="C231" s="7"/>
      <c r="D231" s="14">
        <f>D232+D235+D238+D241</f>
        <v>430000</v>
      </c>
      <c r="E231" s="14">
        <f>E232+E235+E238+E241</f>
        <v>390000</v>
      </c>
      <c r="F231" s="23">
        <v>90.7</v>
      </c>
      <c r="G231" s="23"/>
      <c r="H231" s="3"/>
      <c r="I231" s="7"/>
    </row>
    <row r="232" spans="1:9">
      <c r="A232" s="8">
        <v>1</v>
      </c>
      <c r="B232" s="6" t="s">
        <v>41</v>
      </c>
      <c r="C232" s="6" t="s">
        <v>175</v>
      </c>
      <c r="D232" s="13">
        <v>140000</v>
      </c>
      <c r="E232" s="13">
        <v>140000</v>
      </c>
      <c r="F232" s="18">
        <v>100</v>
      </c>
      <c r="G232" s="35" t="s">
        <v>215</v>
      </c>
      <c r="H232" s="35" t="s">
        <v>215</v>
      </c>
      <c r="I232" s="5" t="s">
        <v>10</v>
      </c>
    </row>
    <row r="233" spans="1:9">
      <c r="A233" s="8"/>
      <c r="B233" s="6"/>
      <c r="C233" s="6"/>
      <c r="D233" s="13"/>
      <c r="E233" s="13"/>
      <c r="F233" s="6"/>
      <c r="G233" s="6"/>
      <c r="H233" s="8"/>
      <c r="I233" s="6"/>
    </row>
    <row r="234" spans="1:9">
      <c r="A234" s="3"/>
      <c r="B234" s="7"/>
      <c r="C234" s="7"/>
      <c r="D234" s="14"/>
      <c r="E234" s="14"/>
      <c r="F234" s="7"/>
      <c r="G234" s="7"/>
      <c r="H234" s="3"/>
      <c r="I234" s="7"/>
    </row>
    <row r="235" spans="1:9">
      <c r="A235" s="8">
        <v>2</v>
      </c>
      <c r="B235" s="6" t="s">
        <v>42</v>
      </c>
      <c r="C235" s="6" t="s">
        <v>175</v>
      </c>
      <c r="D235" s="13">
        <v>130000</v>
      </c>
      <c r="E235" s="12">
        <v>130000</v>
      </c>
      <c r="F235" s="18">
        <v>100</v>
      </c>
      <c r="G235" s="35" t="s">
        <v>216</v>
      </c>
      <c r="H235" s="35" t="s">
        <v>216</v>
      </c>
      <c r="I235" s="5" t="s">
        <v>10</v>
      </c>
    </row>
    <row r="236" spans="1:9">
      <c r="A236" s="8"/>
      <c r="B236" s="6"/>
      <c r="C236" s="6"/>
      <c r="D236" s="13"/>
      <c r="E236" s="13"/>
      <c r="F236" s="6"/>
      <c r="G236" s="6"/>
      <c r="H236" s="8"/>
      <c r="I236" s="6"/>
    </row>
    <row r="237" spans="1:9">
      <c r="A237" s="3"/>
      <c r="B237" s="7"/>
      <c r="C237" s="7"/>
      <c r="D237" s="14"/>
      <c r="E237" s="14"/>
      <c r="F237" s="7"/>
      <c r="G237" s="7"/>
      <c r="H237" s="3"/>
      <c r="I237" s="7"/>
    </row>
    <row r="238" spans="1:9">
      <c r="A238" s="8">
        <v>3</v>
      </c>
      <c r="B238" s="6" t="s">
        <v>43</v>
      </c>
      <c r="C238" s="6" t="s">
        <v>175</v>
      </c>
      <c r="D238" s="13">
        <v>100000</v>
      </c>
      <c r="E238" s="12">
        <v>70000</v>
      </c>
      <c r="F238" s="18">
        <v>70</v>
      </c>
      <c r="G238" s="35" t="s">
        <v>217</v>
      </c>
      <c r="H238" s="35" t="s">
        <v>217</v>
      </c>
      <c r="I238" s="5" t="s">
        <v>10</v>
      </c>
    </row>
    <row r="239" spans="1:9">
      <c r="A239" s="8"/>
      <c r="B239" s="6" t="s">
        <v>44</v>
      </c>
      <c r="C239" s="6"/>
      <c r="D239" s="13"/>
      <c r="E239" s="13"/>
      <c r="F239" s="6"/>
      <c r="G239" s="6"/>
      <c r="H239" s="8"/>
      <c r="I239" s="6"/>
    </row>
    <row r="240" spans="1:9">
      <c r="A240" s="3"/>
      <c r="B240" s="7"/>
      <c r="C240" s="7"/>
      <c r="D240" s="14"/>
      <c r="E240" s="14"/>
      <c r="F240" s="7"/>
      <c r="G240" s="7"/>
      <c r="H240" s="3"/>
      <c r="I240" s="7"/>
    </row>
    <row r="241" spans="1:9">
      <c r="A241" s="8">
        <v>4</v>
      </c>
      <c r="B241" s="6" t="s">
        <v>46</v>
      </c>
      <c r="C241" s="6" t="s">
        <v>175</v>
      </c>
      <c r="D241" s="13">
        <v>60000</v>
      </c>
      <c r="E241" s="17">
        <v>50000</v>
      </c>
      <c r="F241" s="19">
        <v>83.33</v>
      </c>
      <c r="G241" s="35" t="s">
        <v>218</v>
      </c>
      <c r="H241" s="35" t="s">
        <v>218</v>
      </c>
      <c r="I241" s="5" t="s">
        <v>10</v>
      </c>
    </row>
    <row r="242" spans="1:9">
      <c r="A242" s="8"/>
      <c r="B242" s="6"/>
      <c r="C242" s="6"/>
      <c r="D242" s="13"/>
      <c r="E242" s="16"/>
      <c r="F242" s="18"/>
      <c r="G242" s="18"/>
      <c r="H242" s="8"/>
      <c r="I242" s="6"/>
    </row>
    <row r="243" spans="1:9">
      <c r="A243" s="3"/>
      <c r="B243" s="7"/>
      <c r="C243" s="7"/>
      <c r="D243" s="14"/>
      <c r="E243" s="26"/>
      <c r="F243" s="23"/>
      <c r="G243" s="23"/>
      <c r="H243" s="3"/>
      <c r="I243" s="7"/>
    </row>
    <row r="244" spans="1:9">
      <c r="A244" s="21"/>
      <c r="D244" s="25"/>
      <c r="E244" s="16"/>
      <c r="F244" s="15"/>
      <c r="G244" s="15"/>
      <c r="H244" s="21"/>
    </row>
    <row r="245" spans="1:9">
      <c r="A245" s="2" t="s">
        <v>1</v>
      </c>
      <c r="B245" s="2" t="s">
        <v>2</v>
      </c>
      <c r="C245" s="2" t="s">
        <v>7</v>
      </c>
      <c r="D245" s="2" t="s">
        <v>3</v>
      </c>
      <c r="E245" s="2" t="s">
        <v>23</v>
      </c>
      <c r="F245" s="2" t="s">
        <v>22</v>
      </c>
      <c r="G245" s="60" t="s">
        <v>104</v>
      </c>
      <c r="H245" s="60"/>
      <c r="I245" s="2" t="s">
        <v>5</v>
      </c>
    </row>
    <row r="246" spans="1:9">
      <c r="A246" s="3"/>
      <c r="B246" s="3"/>
      <c r="C246" s="3" t="s">
        <v>6</v>
      </c>
      <c r="D246" s="3"/>
      <c r="E246" s="4" t="s">
        <v>24</v>
      </c>
      <c r="F246" s="3" t="s">
        <v>4</v>
      </c>
      <c r="G246" s="3" t="s">
        <v>105</v>
      </c>
      <c r="H246" s="3" t="s">
        <v>106</v>
      </c>
      <c r="I246" s="4"/>
    </row>
    <row r="247" spans="1:9">
      <c r="A247" s="3"/>
      <c r="B247" s="3" t="s">
        <v>18</v>
      </c>
      <c r="C247" s="7"/>
      <c r="D247" s="14">
        <f>D248+D251+D253+D256+D259+D262+D264+D269+D271+D274+D277+D280+D283+D286+D291+D294+D296+D299+D302+D305+D307+D313+D315+D318</f>
        <v>3579245</v>
      </c>
      <c r="E247" s="14">
        <f>E248+E251+E253+E256+E259+E262+E264+E269+E271+E274+E277+E280+E283+E286+E291+E294+E296+E299+E302+E305+E307+E313+E315+E318</f>
        <v>3525279.44</v>
      </c>
      <c r="F247" s="23">
        <v>98.49</v>
      </c>
      <c r="G247" s="23"/>
      <c r="H247" s="3"/>
      <c r="I247" s="7"/>
    </row>
    <row r="248" spans="1:9">
      <c r="A248" s="2">
        <v>1</v>
      </c>
      <c r="B248" s="5" t="s">
        <v>47</v>
      </c>
      <c r="C248" s="5" t="s">
        <v>19</v>
      </c>
      <c r="D248" s="12">
        <v>323000</v>
      </c>
      <c r="E248" s="12">
        <v>322000</v>
      </c>
      <c r="F248" s="5">
        <v>99.69</v>
      </c>
      <c r="G248" s="35" t="s">
        <v>219</v>
      </c>
      <c r="H248" s="35" t="s">
        <v>220</v>
      </c>
      <c r="I248" s="5" t="s">
        <v>10</v>
      </c>
    </row>
    <row r="249" spans="1:9">
      <c r="A249" s="8"/>
      <c r="B249" s="6" t="s">
        <v>48</v>
      </c>
      <c r="C249" s="6"/>
      <c r="D249" s="13"/>
      <c r="E249" s="13"/>
      <c r="F249" s="6"/>
      <c r="G249" s="6"/>
      <c r="H249" s="8"/>
      <c r="I249" s="6"/>
    </row>
    <row r="250" spans="1:9">
      <c r="A250" s="7"/>
      <c r="B250" s="7"/>
      <c r="C250" s="7"/>
      <c r="D250" s="7"/>
      <c r="E250" s="7"/>
      <c r="F250" s="7"/>
      <c r="G250" s="7"/>
      <c r="H250" s="3"/>
      <c r="I250" s="7"/>
    </row>
    <row r="251" spans="1:9">
      <c r="A251" s="2">
        <v>2</v>
      </c>
      <c r="B251" s="5" t="s">
        <v>49</v>
      </c>
      <c r="C251" s="5" t="s">
        <v>19</v>
      </c>
      <c r="D251" s="12">
        <v>25274</v>
      </c>
      <c r="E251" s="12">
        <v>24000</v>
      </c>
      <c r="F251" s="5">
        <v>94.96</v>
      </c>
      <c r="G251" s="35" t="s">
        <v>221</v>
      </c>
      <c r="H251" s="35" t="s">
        <v>222</v>
      </c>
      <c r="I251" s="5" t="s">
        <v>10</v>
      </c>
    </row>
    <row r="252" spans="1:9">
      <c r="A252" s="3"/>
      <c r="B252" s="7"/>
      <c r="C252" s="7"/>
      <c r="D252" s="14"/>
      <c r="E252" s="14"/>
      <c r="F252" s="7"/>
      <c r="G252" s="7"/>
      <c r="H252" s="3"/>
      <c r="I252" s="7"/>
    </row>
    <row r="253" spans="1:9" ht="27" customHeight="1">
      <c r="A253" s="2">
        <v>3</v>
      </c>
      <c r="B253" s="57" t="s">
        <v>223</v>
      </c>
      <c r="C253" s="5" t="s">
        <v>19</v>
      </c>
      <c r="D253" s="12">
        <v>210000</v>
      </c>
      <c r="E253" s="12">
        <v>209000</v>
      </c>
      <c r="F253" s="5">
        <v>99.52</v>
      </c>
      <c r="G253" s="35" t="s">
        <v>225</v>
      </c>
      <c r="H253" s="35" t="s">
        <v>226</v>
      </c>
      <c r="I253" s="5" t="s">
        <v>10</v>
      </c>
    </row>
    <row r="254" spans="1:9">
      <c r="A254" s="8"/>
      <c r="B254" s="58" t="s">
        <v>224</v>
      </c>
      <c r="C254" s="6"/>
      <c r="D254" s="13"/>
      <c r="E254" s="13"/>
      <c r="F254" s="6"/>
      <c r="G254" s="6"/>
      <c r="H254" s="8"/>
      <c r="I254" s="6"/>
    </row>
    <row r="255" spans="1:9">
      <c r="A255" s="3"/>
      <c r="B255" s="7"/>
      <c r="C255" s="7"/>
      <c r="D255" s="14"/>
      <c r="E255" s="14"/>
      <c r="F255" s="7"/>
      <c r="G255" s="7"/>
      <c r="H255" s="3"/>
      <c r="I255" s="7"/>
    </row>
    <row r="256" spans="1:9">
      <c r="A256" s="2">
        <v>4</v>
      </c>
      <c r="B256" s="5" t="s">
        <v>227</v>
      </c>
      <c r="C256" s="5" t="s">
        <v>19</v>
      </c>
      <c r="D256" s="12">
        <v>310000</v>
      </c>
      <c r="E256" s="55">
        <v>304500</v>
      </c>
      <c r="F256" s="5">
        <v>98.22</v>
      </c>
      <c r="G256" s="35" t="s">
        <v>229</v>
      </c>
      <c r="H256" s="35" t="s">
        <v>230</v>
      </c>
      <c r="I256" s="5" t="s">
        <v>10</v>
      </c>
    </row>
    <row r="257" spans="1:9">
      <c r="A257" s="8"/>
      <c r="B257" s="6" t="s">
        <v>228</v>
      </c>
      <c r="C257" s="6"/>
      <c r="D257" s="13"/>
      <c r="E257" s="25"/>
      <c r="F257" s="6"/>
      <c r="G257" s="6"/>
      <c r="H257" s="8"/>
      <c r="I257" s="6"/>
    </row>
    <row r="258" spans="1:9">
      <c r="A258" s="3"/>
      <c r="B258" s="7"/>
      <c r="C258" s="7"/>
      <c r="D258" s="14"/>
      <c r="E258" s="34"/>
      <c r="F258" s="7"/>
      <c r="G258" s="7"/>
      <c r="H258" s="3"/>
      <c r="I258" s="7"/>
    </row>
    <row r="259" spans="1:9">
      <c r="A259" s="2">
        <v>5</v>
      </c>
      <c r="B259" s="5" t="s">
        <v>231</v>
      </c>
      <c r="C259" s="5" t="s">
        <v>19</v>
      </c>
      <c r="D259" s="12">
        <v>232500</v>
      </c>
      <c r="E259" s="55">
        <v>229500</v>
      </c>
      <c r="F259" s="19">
        <v>98.7</v>
      </c>
      <c r="G259" s="35" t="s">
        <v>229</v>
      </c>
      <c r="H259" s="35" t="s">
        <v>233</v>
      </c>
      <c r="I259" s="5" t="s">
        <v>10</v>
      </c>
    </row>
    <row r="260" spans="1:9">
      <c r="A260" s="8"/>
      <c r="B260" s="6" t="s">
        <v>232</v>
      </c>
      <c r="C260" s="6"/>
      <c r="D260" s="13"/>
      <c r="E260" s="25"/>
      <c r="F260" s="6"/>
      <c r="G260" s="6"/>
      <c r="H260" s="8"/>
      <c r="I260" s="6"/>
    </row>
    <row r="261" spans="1:9">
      <c r="A261" s="3"/>
      <c r="B261" s="7"/>
      <c r="C261" s="7"/>
      <c r="D261" s="14"/>
      <c r="E261" s="34"/>
      <c r="F261" s="7"/>
      <c r="G261" s="7"/>
      <c r="H261" s="3"/>
      <c r="I261" s="7"/>
    </row>
    <row r="262" spans="1:9">
      <c r="A262" s="2">
        <v>6</v>
      </c>
      <c r="B262" s="5" t="s">
        <v>234</v>
      </c>
      <c r="C262" s="5" t="s">
        <v>19</v>
      </c>
      <c r="D262" s="12">
        <v>28376</v>
      </c>
      <c r="E262" s="55">
        <v>20000</v>
      </c>
      <c r="F262" s="5">
        <v>70.48</v>
      </c>
      <c r="G262" s="35" t="s">
        <v>166</v>
      </c>
      <c r="H262" s="35" t="s">
        <v>263</v>
      </c>
      <c r="I262" s="5" t="s">
        <v>10</v>
      </c>
    </row>
    <row r="263" spans="1:9">
      <c r="A263" s="3"/>
      <c r="B263" s="7"/>
      <c r="C263" s="7"/>
      <c r="D263" s="14"/>
      <c r="E263" s="34"/>
      <c r="F263" s="7"/>
      <c r="G263" s="7"/>
      <c r="H263" s="3"/>
      <c r="I263" s="7"/>
    </row>
    <row r="264" spans="1:9">
      <c r="A264" s="2">
        <v>7</v>
      </c>
      <c r="B264" s="5" t="s">
        <v>235</v>
      </c>
      <c r="C264" s="5" t="s">
        <v>19</v>
      </c>
      <c r="D264" s="12">
        <v>10766</v>
      </c>
      <c r="E264" s="55">
        <v>10500</v>
      </c>
      <c r="F264" s="5">
        <v>97.52</v>
      </c>
      <c r="G264" s="35" t="s">
        <v>166</v>
      </c>
      <c r="H264" s="35" t="s">
        <v>263</v>
      </c>
      <c r="I264" s="5" t="s">
        <v>10</v>
      </c>
    </row>
    <row r="265" spans="1:9">
      <c r="A265" s="3"/>
      <c r="B265" s="7"/>
      <c r="C265" s="7"/>
      <c r="D265" s="14"/>
      <c r="E265" s="34"/>
      <c r="F265" s="7"/>
      <c r="G265" s="7"/>
      <c r="H265" s="3"/>
      <c r="I265" s="7"/>
    </row>
    <row r="266" spans="1:9">
      <c r="A266" s="21"/>
      <c r="D266" s="25"/>
      <c r="E266" s="17"/>
      <c r="H266" s="21"/>
    </row>
    <row r="267" spans="1:9">
      <c r="A267" s="2" t="s">
        <v>1</v>
      </c>
      <c r="B267" s="2" t="s">
        <v>2</v>
      </c>
      <c r="C267" s="2" t="s">
        <v>7</v>
      </c>
      <c r="D267" s="2" t="s">
        <v>3</v>
      </c>
      <c r="E267" s="2" t="s">
        <v>23</v>
      </c>
      <c r="F267" s="2" t="s">
        <v>22</v>
      </c>
      <c r="G267" s="60" t="s">
        <v>104</v>
      </c>
      <c r="H267" s="60"/>
      <c r="I267" s="2" t="s">
        <v>5</v>
      </c>
    </row>
    <row r="268" spans="1:9">
      <c r="A268" s="3"/>
      <c r="B268" s="3"/>
      <c r="C268" s="3" t="s">
        <v>6</v>
      </c>
      <c r="D268" s="3"/>
      <c r="E268" s="4" t="s">
        <v>24</v>
      </c>
      <c r="F268" s="3" t="s">
        <v>4</v>
      </c>
      <c r="G268" s="3" t="s">
        <v>105</v>
      </c>
      <c r="H268" s="3" t="s">
        <v>106</v>
      </c>
      <c r="I268" s="4"/>
    </row>
    <row r="269" spans="1:9">
      <c r="A269" s="2">
        <v>8</v>
      </c>
      <c r="B269" s="5" t="s">
        <v>236</v>
      </c>
      <c r="C269" s="5" t="s">
        <v>19</v>
      </c>
      <c r="D269" s="12">
        <v>190000</v>
      </c>
      <c r="E269" s="12">
        <v>187000</v>
      </c>
      <c r="F269" s="5">
        <v>98.42</v>
      </c>
      <c r="G269" s="35" t="s">
        <v>164</v>
      </c>
      <c r="H269" s="35" t="s">
        <v>270</v>
      </c>
      <c r="I269" s="5" t="s">
        <v>10</v>
      </c>
    </row>
    <row r="270" spans="1:9">
      <c r="A270" s="7"/>
      <c r="B270" s="7"/>
      <c r="C270" s="7"/>
      <c r="D270" s="7"/>
      <c r="E270" s="7"/>
      <c r="F270" s="7"/>
      <c r="G270" s="7"/>
      <c r="H270" s="3"/>
      <c r="I270" s="7"/>
    </row>
    <row r="271" spans="1:9">
      <c r="A271" s="2">
        <v>9</v>
      </c>
      <c r="B271" s="5" t="s">
        <v>237</v>
      </c>
      <c r="C271" s="5" t="s">
        <v>19</v>
      </c>
      <c r="D271" s="12">
        <v>100000</v>
      </c>
      <c r="E271" s="12">
        <v>99000</v>
      </c>
      <c r="F271" s="19">
        <v>99</v>
      </c>
      <c r="G271" s="35" t="s">
        <v>107</v>
      </c>
      <c r="H271" s="35" t="s">
        <v>271</v>
      </c>
      <c r="I271" s="5" t="s">
        <v>10</v>
      </c>
    </row>
    <row r="272" spans="1:9">
      <c r="A272" s="8"/>
      <c r="B272" s="6" t="s">
        <v>45</v>
      </c>
      <c r="C272" s="6"/>
      <c r="D272" s="13"/>
      <c r="E272" s="13"/>
      <c r="F272" s="6"/>
      <c r="G272" s="29"/>
      <c r="H272" s="29"/>
      <c r="I272" s="6"/>
    </row>
    <row r="273" spans="1:9">
      <c r="A273" s="3"/>
      <c r="B273" s="7"/>
      <c r="C273" s="7"/>
      <c r="D273" s="14"/>
      <c r="E273" s="14"/>
      <c r="F273" s="7"/>
      <c r="G273" s="7"/>
      <c r="H273" s="3"/>
      <c r="I273" s="7"/>
    </row>
    <row r="274" spans="1:9" ht="37.5">
      <c r="A274" s="2">
        <v>10</v>
      </c>
      <c r="B274" s="57" t="s">
        <v>238</v>
      </c>
      <c r="C274" s="5" t="s">
        <v>19</v>
      </c>
      <c r="D274" s="12">
        <v>199000</v>
      </c>
      <c r="E274" s="12">
        <v>196779.44</v>
      </c>
      <c r="F274" s="5">
        <v>98.88</v>
      </c>
      <c r="G274" s="35" t="s">
        <v>272</v>
      </c>
      <c r="H274" s="35" t="s">
        <v>273</v>
      </c>
      <c r="I274" s="5" t="s">
        <v>10</v>
      </c>
    </row>
    <row r="275" spans="1:9">
      <c r="A275" s="8"/>
      <c r="B275" s="58" t="s">
        <v>239</v>
      </c>
      <c r="C275" s="6"/>
      <c r="D275" s="13"/>
      <c r="E275" s="13"/>
      <c r="F275" s="6"/>
      <c r="G275" s="6"/>
      <c r="H275" s="8"/>
      <c r="I275" s="6"/>
    </row>
    <row r="276" spans="1:9">
      <c r="A276" s="3"/>
      <c r="B276" s="7"/>
      <c r="C276" s="7"/>
      <c r="D276" s="14"/>
      <c r="E276" s="14"/>
      <c r="F276" s="7"/>
      <c r="G276" s="7"/>
      <c r="H276" s="3"/>
      <c r="I276" s="7"/>
    </row>
    <row r="277" spans="1:9">
      <c r="A277" s="2">
        <v>11</v>
      </c>
      <c r="B277" s="5" t="s">
        <v>240</v>
      </c>
      <c r="C277" s="5" t="s">
        <v>19</v>
      </c>
      <c r="D277" s="12">
        <v>270000</v>
      </c>
      <c r="E277" s="55">
        <v>269500</v>
      </c>
      <c r="F277" s="5">
        <v>99.81</v>
      </c>
      <c r="G277" s="35" t="s">
        <v>164</v>
      </c>
      <c r="H277" s="35" t="s">
        <v>274</v>
      </c>
      <c r="I277" s="5" t="s">
        <v>10</v>
      </c>
    </row>
    <row r="278" spans="1:9">
      <c r="A278" s="8"/>
      <c r="B278" s="6" t="s">
        <v>45</v>
      </c>
      <c r="C278" s="6"/>
      <c r="D278" s="13"/>
      <c r="E278" s="25"/>
      <c r="F278" s="6"/>
      <c r="G278" s="6"/>
      <c r="H278" s="8"/>
      <c r="I278" s="6"/>
    </row>
    <row r="279" spans="1:9">
      <c r="A279" s="3"/>
      <c r="B279" s="7"/>
      <c r="C279" s="7"/>
      <c r="D279" s="14"/>
      <c r="E279" s="34"/>
      <c r="F279" s="7"/>
      <c r="G279" s="7"/>
      <c r="H279" s="3"/>
      <c r="I279" s="7"/>
    </row>
    <row r="280" spans="1:9">
      <c r="A280" s="2">
        <v>12</v>
      </c>
      <c r="B280" s="5" t="s">
        <v>241</v>
      </c>
      <c r="C280" s="5" t="s">
        <v>19</v>
      </c>
      <c r="D280" s="12">
        <v>43938</v>
      </c>
      <c r="E280" s="55">
        <v>30000</v>
      </c>
      <c r="F280" s="19">
        <v>68.27</v>
      </c>
      <c r="G280" s="35" t="s">
        <v>275</v>
      </c>
      <c r="H280" s="35" t="s">
        <v>161</v>
      </c>
      <c r="I280" s="5" t="s">
        <v>10</v>
      </c>
    </row>
    <row r="281" spans="1:9">
      <c r="A281" s="8"/>
      <c r="B281" s="6" t="s">
        <v>242</v>
      </c>
      <c r="C281" s="6"/>
      <c r="D281" s="13"/>
      <c r="E281" s="25"/>
      <c r="F281" s="6"/>
      <c r="G281" s="6"/>
      <c r="H281" s="8"/>
      <c r="I281" s="6"/>
    </row>
    <row r="282" spans="1:9">
      <c r="A282" s="3"/>
      <c r="B282" s="7"/>
      <c r="C282" s="7"/>
      <c r="D282" s="14"/>
      <c r="E282" s="34"/>
      <c r="F282" s="7"/>
      <c r="G282" s="7"/>
      <c r="H282" s="3"/>
      <c r="I282" s="7"/>
    </row>
    <row r="283" spans="1:9">
      <c r="A283" s="2">
        <v>13</v>
      </c>
      <c r="B283" s="5" t="s">
        <v>243</v>
      </c>
      <c r="C283" s="5" t="s">
        <v>19</v>
      </c>
      <c r="D283" s="12">
        <v>100750</v>
      </c>
      <c r="E283" s="55">
        <v>100000</v>
      </c>
      <c r="F283" s="5">
        <v>99.25</v>
      </c>
      <c r="G283" s="35" t="s">
        <v>229</v>
      </c>
      <c r="H283" s="35" t="s">
        <v>233</v>
      </c>
      <c r="I283" s="5" t="s">
        <v>10</v>
      </c>
    </row>
    <row r="284" spans="1:9">
      <c r="A284" s="8"/>
      <c r="B284" s="6" t="s">
        <v>244</v>
      </c>
      <c r="C284" s="6"/>
      <c r="D284" s="13"/>
      <c r="E284" s="25"/>
      <c r="F284" s="6"/>
      <c r="G284" s="6"/>
      <c r="H284" s="8"/>
      <c r="I284" s="6"/>
    </row>
    <row r="285" spans="1:9">
      <c r="A285" s="3"/>
      <c r="B285" s="7"/>
      <c r="C285" s="7"/>
      <c r="D285" s="14"/>
      <c r="E285" s="34"/>
      <c r="F285" s="7"/>
      <c r="G285" s="7"/>
      <c r="H285" s="3"/>
      <c r="I285" s="7"/>
    </row>
    <row r="286" spans="1:9">
      <c r="A286" s="2">
        <v>14</v>
      </c>
      <c r="B286" s="5" t="s">
        <v>245</v>
      </c>
      <c r="C286" s="5" t="s">
        <v>19</v>
      </c>
      <c r="D286" s="12">
        <v>19794</v>
      </c>
      <c r="E286" s="55">
        <v>19000</v>
      </c>
      <c r="F286" s="5">
        <v>95.98</v>
      </c>
      <c r="G286" s="35" t="s">
        <v>276</v>
      </c>
      <c r="H286" s="35" t="s">
        <v>277</v>
      </c>
      <c r="I286" s="5" t="s">
        <v>10</v>
      </c>
    </row>
    <row r="287" spans="1:9" s="56" customFormat="1">
      <c r="A287" s="3"/>
      <c r="B287" s="7"/>
      <c r="C287" s="7"/>
      <c r="D287" s="14"/>
      <c r="E287" s="34"/>
      <c r="F287" s="7"/>
      <c r="G287" s="7"/>
      <c r="H287" s="3"/>
      <c r="I287" s="7"/>
    </row>
    <row r="288" spans="1:9">
      <c r="A288" s="21"/>
      <c r="D288" s="25"/>
      <c r="E288" s="25"/>
      <c r="H288" s="21"/>
    </row>
    <row r="289" spans="1:9">
      <c r="A289" s="2" t="s">
        <v>1</v>
      </c>
      <c r="B289" s="2" t="s">
        <v>2</v>
      </c>
      <c r="C289" s="2" t="s">
        <v>7</v>
      </c>
      <c r="D289" s="2" t="s">
        <v>3</v>
      </c>
      <c r="E289" s="2" t="s">
        <v>23</v>
      </c>
      <c r="F289" s="2" t="s">
        <v>22</v>
      </c>
      <c r="G289" s="60" t="s">
        <v>104</v>
      </c>
      <c r="H289" s="60"/>
      <c r="I289" s="2" t="s">
        <v>5</v>
      </c>
    </row>
    <row r="290" spans="1:9">
      <c r="A290" s="3"/>
      <c r="B290" s="3"/>
      <c r="C290" s="3" t="s">
        <v>6</v>
      </c>
      <c r="D290" s="3"/>
      <c r="E290" s="4" t="s">
        <v>24</v>
      </c>
      <c r="F290" s="3" t="s">
        <v>4</v>
      </c>
      <c r="G290" s="3" t="s">
        <v>105</v>
      </c>
      <c r="H290" s="3" t="s">
        <v>106</v>
      </c>
      <c r="I290" s="4"/>
    </row>
    <row r="291" spans="1:9">
      <c r="A291" s="2">
        <v>15</v>
      </c>
      <c r="B291" s="5" t="s">
        <v>246</v>
      </c>
      <c r="C291" s="5" t="s">
        <v>19</v>
      </c>
      <c r="D291" s="12">
        <v>156000</v>
      </c>
      <c r="E291" s="12">
        <v>155000</v>
      </c>
      <c r="F291" s="5">
        <v>99.35</v>
      </c>
      <c r="G291" s="35" t="s">
        <v>212</v>
      </c>
      <c r="H291" s="35" t="s">
        <v>213</v>
      </c>
      <c r="I291" s="5" t="s">
        <v>10</v>
      </c>
    </row>
    <row r="292" spans="1:9">
      <c r="A292" s="8"/>
      <c r="B292" s="6" t="s">
        <v>247</v>
      </c>
      <c r="C292" s="6"/>
      <c r="D292" s="13"/>
      <c r="E292" s="13"/>
      <c r="F292" s="6"/>
      <c r="G292" s="29"/>
      <c r="H292" s="29"/>
      <c r="I292" s="6"/>
    </row>
    <row r="293" spans="1:9">
      <c r="A293" s="7"/>
      <c r="B293" s="7"/>
      <c r="C293" s="7"/>
      <c r="D293" s="7"/>
      <c r="E293" s="7"/>
      <c r="F293" s="7"/>
      <c r="G293" s="7"/>
      <c r="H293" s="3"/>
      <c r="I293" s="7"/>
    </row>
    <row r="294" spans="1:9">
      <c r="A294" s="2">
        <v>16</v>
      </c>
      <c r="B294" s="5" t="s">
        <v>248</v>
      </c>
      <c r="C294" s="5" t="s">
        <v>19</v>
      </c>
      <c r="D294" s="12">
        <v>487500</v>
      </c>
      <c r="E294" s="12">
        <v>486000</v>
      </c>
      <c r="F294" s="5">
        <v>99.69</v>
      </c>
      <c r="G294" s="35" t="s">
        <v>162</v>
      </c>
      <c r="H294" s="35" t="s">
        <v>264</v>
      </c>
      <c r="I294" s="5" t="s">
        <v>10</v>
      </c>
    </row>
    <row r="295" spans="1:9">
      <c r="A295" s="3"/>
      <c r="B295" s="7"/>
      <c r="C295" s="7"/>
      <c r="D295" s="14"/>
      <c r="E295" s="14"/>
      <c r="F295" s="7"/>
      <c r="G295" s="7"/>
      <c r="H295" s="3"/>
      <c r="I295" s="7"/>
    </row>
    <row r="296" spans="1:9" ht="37.5">
      <c r="A296" s="2">
        <v>17</v>
      </c>
      <c r="B296" s="57" t="s">
        <v>249</v>
      </c>
      <c r="C296" s="5" t="s">
        <v>19</v>
      </c>
      <c r="D296" s="12">
        <v>21000</v>
      </c>
      <c r="E296" s="55">
        <v>19000</v>
      </c>
      <c r="F296" s="5">
        <v>90.47</v>
      </c>
      <c r="G296" s="35" t="s">
        <v>278</v>
      </c>
      <c r="H296" s="35" t="s">
        <v>279</v>
      </c>
      <c r="I296" s="5" t="s">
        <v>10</v>
      </c>
    </row>
    <row r="297" spans="1:9">
      <c r="A297" s="8"/>
      <c r="B297" s="58" t="s">
        <v>250</v>
      </c>
      <c r="C297" s="6"/>
      <c r="D297" s="13"/>
      <c r="E297" s="13"/>
      <c r="F297" s="6"/>
      <c r="G297" s="6"/>
      <c r="H297" s="8"/>
      <c r="I297" s="6"/>
    </row>
    <row r="298" spans="1:9">
      <c r="A298" s="3"/>
      <c r="B298" s="7"/>
      <c r="C298" s="7"/>
      <c r="D298" s="14"/>
      <c r="E298" s="14"/>
      <c r="F298" s="7"/>
      <c r="G298" s="7"/>
      <c r="H298" s="3"/>
      <c r="I298" s="7"/>
    </row>
    <row r="299" spans="1:9">
      <c r="A299" s="2">
        <v>18</v>
      </c>
      <c r="B299" s="5" t="s">
        <v>251</v>
      </c>
      <c r="C299" s="5" t="s">
        <v>19</v>
      </c>
      <c r="D299" s="12">
        <v>112000</v>
      </c>
      <c r="E299" s="55">
        <v>111000</v>
      </c>
      <c r="F299" s="19">
        <v>99.1</v>
      </c>
      <c r="G299" s="35" t="s">
        <v>280</v>
      </c>
      <c r="H299" s="35" t="s">
        <v>281</v>
      </c>
      <c r="I299" s="5" t="s">
        <v>10</v>
      </c>
    </row>
    <row r="300" spans="1:9">
      <c r="A300" s="8"/>
      <c r="B300" s="6" t="s">
        <v>252</v>
      </c>
      <c r="C300" s="6"/>
      <c r="D300" s="13"/>
      <c r="E300" s="25"/>
      <c r="F300" s="6"/>
      <c r="G300" s="6"/>
      <c r="H300" s="8"/>
      <c r="I300" s="6"/>
    </row>
    <row r="301" spans="1:9">
      <c r="A301" s="3"/>
      <c r="B301" s="7"/>
      <c r="C301" s="7"/>
      <c r="D301" s="14"/>
      <c r="E301" s="34"/>
      <c r="F301" s="7"/>
      <c r="G301" s="7"/>
      <c r="H301" s="3"/>
      <c r="I301" s="7"/>
    </row>
    <row r="302" spans="1:9">
      <c r="A302" s="2">
        <v>19</v>
      </c>
      <c r="B302" s="5" t="s">
        <v>253</v>
      </c>
      <c r="C302" s="5" t="s">
        <v>19</v>
      </c>
      <c r="D302" s="12">
        <v>492000</v>
      </c>
      <c r="E302" s="55">
        <v>490000</v>
      </c>
      <c r="F302" s="19">
        <v>99.59</v>
      </c>
      <c r="G302" s="35" t="s">
        <v>280</v>
      </c>
      <c r="H302" s="35" t="s">
        <v>282</v>
      </c>
      <c r="I302" s="5" t="s">
        <v>10</v>
      </c>
    </row>
    <row r="303" spans="1:9">
      <c r="A303" s="8"/>
      <c r="B303" s="6" t="s">
        <v>254</v>
      </c>
      <c r="C303" s="6"/>
      <c r="D303" s="13"/>
      <c r="E303" s="25"/>
      <c r="F303" s="6"/>
      <c r="G303" s="6"/>
      <c r="H303" s="8"/>
      <c r="I303" s="6"/>
    </row>
    <row r="304" spans="1:9">
      <c r="A304" s="3"/>
      <c r="B304" s="7"/>
      <c r="C304" s="7"/>
      <c r="D304" s="14"/>
      <c r="E304" s="34"/>
      <c r="F304" s="7"/>
      <c r="G304" s="7"/>
      <c r="H304" s="3"/>
      <c r="I304" s="7"/>
    </row>
    <row r="305" spans="1:9">
      <c r="A305" s="2">
        <v>20</v>
      </c>
      <c r="B305" s="5" t="s">
        <v>255</v>
      </c>
      <c r="C305" s="5" t="s">
        <v>19</v>
      </c>
      <c r="D305" s="12">
        <v>79000</v>
      </c>
      <c r="E305" s="55">
        <v>78000</v>
      </c>
      <c r="F305" s="5">
        <v>98.73</v>
      </c>
      <c r="G305" s="35" t="s">
        <v>280</v>
      </c>
      <c r="H305" s="35" t="s">
        <v>282</v>
      </c>
      <c r="I305" s="5" t="s">
        <v>10</v>
      </c>
    </row>
    <row r="306" spans="1:9">
      <c r="A306" s="3"/>
      <c r="B306" s="7" t="s">
        <v>256</v>
      </c>
      <c r="C306" s="7"/>
      <c r="D306" s="14"/>
      <c r="E306" s="34"/>
      <c r="F306" s="7"/>
      <c r="G306" s="7"/>
      <c r="H306" s="3"/>
      <c r="I306" s="7"/>
    </row>
    <row r="307" spans="1:9">
      <c r="A307" s="2">
        <v>21</v>
      </c>
      <c r="B307" s="5" t="s">
        <v>257</v>
      </c>
      <c r="C307" s="5" t="s">
        <v>19</v>
      </c>
      <c r="D307" s="12">
        <v>100000</v>
      </c>
      <c r="E307" s="55">
        <v>98000</v>
      </c>
      <c r="F307" s="19">
        <v>98</v>
      </c>
      <c r="G307" s="35" t="s">
        <v>145</v>
      </c>
      <c r="H307" s="35" t="s">
        <v>283</v>
      </c>
      <c r="I307" s="5" t="s">
        <v>10</v>
      </c>
    </row>
    <row r="308" spans="1:9">
      <c r="A308" s="3"/>
      <c r="B308" s="7" t="s">
        <v>258</v>
      </c>
      <c r="C308" s="7"/>
      <c r="D308" s="14"/>
      <c r="E308" s="34"/>
      <c r="F308" s="7"/>
      <c r="G308" s="7"/>
      <c r="H308" s="3"/>
      <c r="I308" s="7"/>
    </row>
    <row r="309" spans="1:9">
      <c r="A309" s="21"/>
      <c r="D309" s="25"/>
      <c r="E309" s="25"/>
      <c r="H309" s="21"/>
    </row>
    <row r="310" spans="1:9">
      <c r="A310" s="21"/>
      <c r="D310" s="25"/>
      <c r="E310" s="25"/>
      <c r="H310" s="21"/>
    </row>
    <row r="311" spans="1:9">
      <c r="A311" s="2" t="s">
        <v>1</v>
      </c>
      <c r="B311" s="2" t="s">
        <v>2</v>
      </c>
      <c r="C311" s="2" t="s">
        <v>7</v>
      </c>
      <c r="D311" s="2" t="s">
        <v>3</v>
      </c>
      <c r="E311" s="2" t="s">
        <v>23</v>
      </c>
      <c r="F311" s="2" t="s">
        <v>22</v>
      </c>
      <c r="G311" s="60" t="s">
        <v>104</v>
      </c>
      <c r="H311" s="60"/>
      <c r="I311" s="2" t="s">
        <v>5</v>
      </c>
    </row>
    <row r="312" spans="1:9">
      <c r="A312" s="3"/>
      <c r="B312" s="3"/>
      <c r="C312" s="3" t="s">
        <v>6</v>
      </c>
      <c r="D312" s="3"/>
      <c r="E312" s="4" t="s">
        <v>24</v>
      </c>
      <c r="F312" s="3" t="s">
        <v>4</v>
      </c>
      <c r="G312" s="3" t="s">
        <v>105</v>
      </c>
      <c r="H312" s="3" t="s">
        <v>106</v>
      </c>
      <c r="I312" s="4"/>
    </row>
    <row r="313" spans="1:9">
      <c r="A313" s="2">
        <v>22</v>
      </c>
      <c r="B313" s="5" t="s">
        <v>259</v>
      </c>
      <c r="C313" s="5" t="s">
        <v>19</v>
      </c>
      <c r="D313" s="12">
        <v>6671</v>
      </c>
      <c r="E313" s="12">
        <v>6500</v>
      </c>
      <c r="F313" s="5">
        <v>97.43</v>
      </c>
      <c r="G313" s="35" t="s">
        <v>268</v>
      </c>
      <c r="H313" s="35" t="s">
        <v>269</v>
      </c>
      <c r="I313" s="5" t="s">
        <v>10</v>
      </c>
    </row>
    <row r="314" spans="1:9">
      <c r="A314" s="7"/>
      <c r="B314" s="7"/>
      <c r="C314" s="7"/>
      <c r="D314" s="7"/>
      <c r="E314" s="7"/>
      <c r="F314" s="7"/>
      <c r="G314" s="7"/>
      <c r="H314" s="3"/>
      <c r="I314" s="7"/>
    </row>
    <row r="315" spans="1:9">
      <c r="A315" s="2">
        <v>23</v>
      </c>
      <c r="B315" s="5" t="s">
        <v>260</v>
      </c>
      <c r="C315" s="5" t="s">
        <v>19</v>
      </c>
      <c r="D315" s="12">
        <v>21676</v>
      </c>
      <c r="E315" s="12">
        <v>21500</v>
      </c>
      <c r="F315" s="5">
        <v>99.18</v>
      </c>
      <c r="G315" s="35" t="s">
        <v>213</v>
      </c>
      <c r="H315" s="35" t="s">
        <v>267</v>
      </c>
      <c r="I315" s="5" t="s">
        <v>10</v>
      </c>
    </row>
    <row r="316" spans="1:9">
      <c r="A316" s="6"/>
      <c r="B316" s="6" t="s">
        <v>261</v>
      </c>
      <c r="C316" s="6"/>
      <c r="D316" s="6"/>
      <c r="E316" s="6"/>
      <c r="F316" s="6"/>
      <c r="G316" s="6"/>
      <c r="H316" s="8"/>
      <c r="I316" s="6"/>
    </row>
    <row r="317" spans="1:9">
      <c r="A317" s="7"/>
      <c r="B317" s="7"/>
      <c r="C317" s="7"/>
      <c r="D317" s="7"/>
      <c r="E317" s="7"/>
      <c r="F317" s="7"/>
      <c r="G317" s="7"/>
      <c r="H317" s="3"/>
      <c r="I317" s="7"/>
    </row>
    <row r="318" spans="1:9">
      <c r="A318" s="2">
        <v>24</v>
      </c>
      <c r="B318" s="5" t="s">
        <v>262</v>
      </c>
      <c r="C318" s="5" t="s">
        <v>19</v>
      </c>
      <c r="D318" s="12">
        <v>40000</v>
      </c>
      <c r="E318" s="12">
        <v>39500</v>
      </c>
      <c r="F318" s="5">
        <v>98.75</v>
      </c>
      <c r="G318" s="35" t="s">
        <v>265</v>
      </c>
      <c r="H318" s="35" t="s">
        <v>266</v>
      </c>
      <c r="I318" s="5" t="s">
        <v>10</v>
      </c>
    </row>
    <row r="319" spans="1:9">
      <c r="A319" s="7"/>
      <c r="B319" s="7"/>
      <c r="C319" s="7"/>
      <c r="D319" s="7"/>
      <c r="E319" s="7"/>
      <c r="F319" s="7"/>
      <c r="G319" s="7"/>
      <c r="H319" s="3"/>
      <c r="I319" s="7"/>
    </row>
    <row r="320" spans="1:9">
      <c r="A320" s="3"/>
      <c r="B320" s="3" t="s">
        <v>50</v>
      </c>
      <c r="C320" s="7"/>
      <c r="D320" s="14">
        <f>D321+D329</f>
        <v>2000</v>
      </c>
      <c r="E320" s="14">
        <f>E321+E329</f>
        <v>2000</v>
      </c>
      <c r="F320" s="23">
        <v>100</v>
      </c>
      <c r="G320" s="23"/>
      <c r="H320" s="3"/>
      <c r="I320" s="7"/>
    </row>
    <row r="321" spans="1:9">
      <c r="A321" s="8">
        <v>1</v>
      </c>
      <c r="B321" s="6" t="s">
        <v>99</v>
      </c>
      <c r="C321" s="6" t="s">
        <v>9</v>
      </c>
      <c r="D321" s="13">
        <v>2000</v>
      </c>
      <c r="E321" s="13">
        <v>2000</v>
      </c>
      <c r="F321" s="13">
        <v>100</v>
      </c>
      <c r="G321" s="35" t="s">
        <v>264</v>
      </c>
      <c r="H321" s="35" t="s">
        <v>264</v>
      </c>
      <c r="I321" s="5" t="s">
        <v>10</v>
      </c>
    </row>
    <row r="322" spans="1:9">
      <c r="A322" s="3"/>
      <c r="B322" s="7"/>
      <c r="C322" s="7"/>
      <c r="D322" s="14"/>
      <c r="E322" s="14"/>
      <c r="F322" s="7"/>
      <c r="G322" s="7"/>
      <c r="H322" s="3"/>
      <c r="I322" s="7"/>
    </row>
    <row r="323" spans="1:9">
      <c r="A323" s="10"/>
      <c r="B323" s="10" t="s">
        <v>100</v>
      </c>
      <c r="C323" s="9"/>
      <c r="D323" s="11">
        <f>D324+D326+D328</f>
        <v>7574400</v>
      </c>
      <c r="E323" s="11">
        <f>E324+E326+E328</f>
        <v>6911000</v>
      </c>
      <c r="F323" s="22">
        <v>91.24</v>
      </c>
      <c r="G323" s="22"/>
      <c r="H323" s="10"/>
      <c r="I323" s="9"/>
    </row>
    <row r="324" spans="1:9">
      <c r="A324" s="8">
        <v>1</v>
      </c>
      <c r="B324" s="6" t="s">
        <v>101</v>
      </c>
      <c r="C324" s="6" t="s">
        <v>29</v>
      </c>
      <c r="D324" s="13">
        <v>5474400</v>
      </c>
      <c r="E324" s="13">
        <v>5125400</v>
      </c>
      <c r="F324" s="13">
        <v>93.62</v>
      </c>
      <c r="G324" s="35" t="s">
        <v>183</v>
      </c>
      <c r="H324" s="35" t="s">
        <v>157</v>
      </c>
      <c r="I324" s="5" t="s">
        <v>10</v>
      </c>
    </row>
    <row r="325" spans="1:9">
      <c r="A325" s="3"/>
      <c r="B325" s="7"/>
      <c r="C325" s="7"/>
      <c r="D325" s="14"/>
      <c r="E325" s="14"/>
      <c r="F325" s="7"/>
      <c r="G325" s="7"/>
      <c r="H325" s="3"/>
      <c r="I325" s="7"/>
    </row>
    <row r="326" spans="1:9">
      <c r="A326" s="8">
        <v>2</v>
      </c>
      <c r="B326" s="6" t="s">
        <v>102</v>
      </c>
      <c r="C326" s="6" t="s">
        <v>29</v>
      </c>
      <c r="D326" s="13">
        <v>2040000</v>
      </c>
      <c r="E326" s="17">
        <v>1746600</v>
      </c>
      <c r="F326" s="6">
        <v>85.62</v>
      </c>
      <c r="G326" s="35" t="s">
        <v>183</v>
      </c>
      <c r="H326" s="35" t="s">
        <v>157</v>
      </c>
      <c r="I326" s="5" t="s">
        <v>10</v>
      </c>
    </row>
    <row r="327" spans="1:9">
      <c r="A327" s="3"/>
      <c r="B327" s="7"/>
      <c r="C327" s="7"/>
      <c r="D327" s="14"/>
      <c r="E327" s="34"/>
      <c r="F327" s="7"/>
      <c r="G327" s="7"/>
      <c r="H327" s="3"/>
      <c r="I327" s="7"/>
    </row>
    <row r="328" spans="1:9">
      <c r="A328" s="8">
        <v>3</v>
      </c>
      <c r="B328" s="6" t="s">
        <v>103</v>
      </c>
      <c r="C328" s="6" t="s">
        <v>29</v>
      </c>
      <c r="D328" s="13">
        <v>60000</v>
      </c>
      <c r="E328" s="17">
        <v>39000</v>
      </c>
      <c r="F328" s="18">
        <v>65</v>
      </c>
      <c r="G328" s="35" t="s">
        <v>183</v>
      </c>
      <c r="H328" s="35" t="s">
        <v>157</v>
      </c>
      <c r="I328" s="5" t="s">
        <v>10</v>
      </c>
    </row>
    <row r="329" spans="1:9">
      <c r="A329" s="8"/>
      <c r="B329" s="6"/>
      <c r="C329" s="6"/>
      <c r="D329" s="13"/>
      <c r="E329" s="17"/>
      <c r="F329" s="6"/>
      <c r="G329" s="6"/>
      <c r="H329" s="8"/>
      <c r="I329" s="6"/>
    </row>
    <row r="330" spans="1:9">
      <c r="A330" s="3"/>
      <c r="B330" s="7"/>
      <c r="C330" s="7"/>
      <c r="D330" s="14"/>
      <c r="E330" s="14"/>
      <c r="F330" s="7"/>
      <c r="G330" s="7"/>
      <c r="H330" s="3"/>
      <c r="I330" s="7"/>
    </row>
  </sheetData>
  <mergeCells count="17">
    <mergeCell ref="G267:H267"/>
    <mergeCell ref="G289:H289"/>
    <mergeCell ref="G311:H311"/>
    <mergeCell ref="G90:H90"/>
    <mergeCell ref="G67:H67"/>
    <mergeCell ref="G113:H113"/>
    <mergeCell ref="G135:H135"/>
    <mergeCell ref="G157:H157"/>
    <mergeCell ref="G179:H179"/>
    <mergeCell ref="G201:H201"/>
    <mergeCell ref="G223:H223"/>
    <mergeCell ref="G245:H245"/>
    <mergeCell ref="A1:I1"/>
    <mergeCell ref="A2:I2"/>
    <mergeCell ref="G3:H3"/>
    <mergeCell ref="G24:H24"/>
    <mergeCell ref="G46:H46"/>
  </mergeCells>
  <printOptions horizontalCentered="1"/>
  <pageMargins left="0.39370078740157483" right="0.3149606299212598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THEN</cp:lastModifiedBy>
  <cp:lastPrinted>2025-06-16T02:40:18Z</cp:lastPrinted>
  <dcterms:created xsi:type="dcterms:W3CDTF">2025-04-02T01:04:49Z</dcterms:created>
  <dcterms:modified xsi:type="dcterms:W3CDTF">2025-06-16T04:43:57Z</dcterms:modified>
</cp:coreProperties>
</file>